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78" documentId="13_ncr:1_{F6CB121F-512D-4AA6-A0C1-0FB36C537598}" xr6:coauthVersionLast="47" xr6:coauthVersionMax="47" xr10:uidLastSave="{670AE563-B614-4018-80CE-7EC7BA2DF0BE}"/>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I7" i="6"/>
  <c r="J7" i="6"/>
  <c r="L7" i="6"/>
  <c r="G8" i="6"/>
  <c r="I8" i="6"/>
  <c r="J8" i="6"/>
  <c r="L8" i="6"/>
  <c r="G4" i="4"/>
  <c r="G5"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L8" i="1"/>
  <c r="J8" i="1"/>
  <c r="I8" i="1"/>
  <c r="G8" i="1"/>
  <c r="B8" i="1"/>
  <c r="L9" i="1"/>
  <c r="J9" i="1"/>
  <c r="I9" i="1"/>
  <c r="G9" i="1"/>
  <c r="B9" i="1"/>
  <c r="B3" i="4"/>
  <c r="G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0" i="4"/>
  <c r="G10" i="4"/>
  <c r="I10" i="4"/>
  <c r="J10" i="4"/>
  <c r="L10" i="4"/>
  <c r="B11" i="4"/>
  <c r="G11" i="4"/>
  <c r="I11" i="4"/>
  <c r="J11" i="4"/>
  <c r="L11" i="4"/>
  <c r="B12" i="4"/>
  <c r="G12" i="4"/>
  <c r="I12" i="4"/>
  <c r="J12" i="4"/>
  <c r="L12"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3" i="6"/>
  <c r="G3" i="6"/>
  <c r="I3" i="6"/>
  <c r="J3" i="6"/>
  <c r="L3" i="6"/>
  <c r="B7" i="6"/>
  <c r="B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<sst xmlns="http://schemas.openxmlformats.org/spreadsheetml/2006/main" count="178591" uniqueCount="39078">
  <si>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</si>
  <si>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</si>
  <si>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</si>
  <si>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</si>
  <si>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</si>
  <si>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</si>
  <si>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</si>
  <si>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</si>
  <si>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</si>
  <si>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</si>
  <si>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</si>
  <si>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</si>
  <si>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</si>
  <si>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</si>
  <si>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</si>
  <si>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</si>
  <si>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</si>
  <si>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</si>
  <si>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</si>
  <si>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</si>
  <si>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</si>
  <si>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</si>
  <si>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</si>
  <si>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</si>
  <si>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</si>
  <si>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</si>
  <si>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</si>
  <si>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</si>
  <si>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</si>
  <si>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</si>
  <si>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</si>
  <si>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</si>
  <si>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</si>
  <si>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</si>
  <si>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</si>
  <si>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</si>
  <si>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</si>
  <si>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</si>
  <si>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</si>
  <si>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</si>
  <si>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</si>
  <si>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</si>
  <si>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</si>
  <si>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</si>
  <si>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</si>
  <si>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</si>
  <si>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</si>
  <si>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</si>
  <si>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</si>
  <si>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</si>
  <si>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</si>
  <si>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</si>
  <si>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</si>
  <si>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</si>
  <si>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</si>
  <si>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</si>
  <si>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</si>
  <si>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</si>
  <si>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</si>
  <si>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</si>
  <si>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</si>
  <si>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</si>
  <si>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</si>
  <si>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</si>
  <si>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</si>
  <si>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</si>
  <si>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</si>
  <si>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</si>
  <si>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</si>
  <si>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</si>
  <si>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</si>
  <si>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</si>
  <si>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</si>
  <si>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</si>
  <si>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</si>
  <si>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</si>
  <si>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</si>
  <si>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</si>
  <si>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</si>
  <si>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</si>
  <si>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</si>
  <si>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</si>
  <si>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</si>
  <si>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</si>
  <si>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</si>
  <si>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</si>
  <si>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</si>
  <si>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</si>
  <si>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</si>
  <si>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</si>
  <si>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</si>
  <si>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</si>
  <si>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</si>
  <si>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</si>
  <si>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</si>
  <si>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</si>
  <si>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</si>
  <si>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</si>
  <si>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</si>
  <si>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</si>
  <si>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</si>
  <si>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</si>
  <si>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</si>
  <si>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</si>
  <si>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</si>
  <si>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</si>
  <si>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</si>
  <si>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</si>
  <si>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</si>
  <si>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</si>
  <si>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</si>
  <si>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</si>
  <si>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</si>
  <si>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</si>
  <si>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</si>
  <si>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</si>
  <si>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</si>
  <si>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</si>
  <si>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</si>
  <si>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</si>
  <si>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</si>
  <si>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</si>
  <si>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</si>
  <si>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</si>
  <si>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</si>
  <si>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</si>
  <si>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</si>
  <si>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</si>
  <si>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</si>
  <si>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</si>
  <si>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</si>
  <si>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</si>
  <si>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</si>
  <si>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</si>
  <si>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</si>
  <si>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</si>
  <si>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</si>
  <si>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</si>
  <si>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</si>
  <si>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</si>
  <si>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</si>
  <si>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</si>
  <si>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</si>
  <si>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</si>
  <si>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</si>
  <si>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</si>
  <si>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</si>
  <si>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</si>
  <si>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</si>
  <si>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</si>
  <si>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</si>
  <si>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</si>
  <si>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</si>
  <si>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</si>
  <si>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</si>
  <si>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</si>
  <si>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</si>
  <si>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</si>
  <si>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</si>
  <si>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</si>
  <si>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</si>
  <si>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</si>
  <si>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</si>
  <si>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</si>
  <si>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</si>
  <si>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</si>
  <si>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</si>
  <si>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</si>
  <si>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</si>
  <si>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</si>
  <si>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</si>
  <si>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</si>
  <si>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</si>
  <si>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</si>
  <si>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</si>
  <si>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</si>
  <si>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</si>
  <si>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</si>
  <si>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</si>
  <si>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</si>
  <si>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</si>
  <si>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</si>
  <si>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</si>
  <si>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</si>
  <si>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</si>
  <si>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</si>
  <si>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</si>
  <si>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</si>
  <si>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</si>
  <si>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</si>
  <si>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</si>
  <si>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</si>
  <si>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</si>
  <si>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</si>
  <si>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</si>
  <si>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</si>
  <si>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</si>
  <si>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</si>
  <si>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</si>
  <si>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</si>
  <si>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</si>
  <si>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</si>
  <si>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</si>
  <si>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</si>
  <si>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</si>
  <si>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</si>
  <si>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</si>
  <si>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</si>
  <si>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</si>
  <si>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</si>
  <si>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</si>
  <si>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</si>
  <si>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</si>
  <si>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</si>
  <si>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</si>
  <si>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</si>
  <si>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</si>
  <si>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</si>
  <si>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</si>
  <si>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</si>
  <si>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</si>
  <si>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</si>
  <si>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</si>
  <si>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</si>
  <si>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</si>
  <si>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</si>
  <si>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</si>
  <si>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</si>
  <si>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</si>
  <si>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</si>
  <si>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</si>
  <si>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</si>
  <si>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</si>
  <si>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</si>
  <si>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</si>
  <si>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</si>
  <si>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</si>
  <si>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</si>
  <si>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</si>
  <si>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</si>
  <si>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</si>
  <si>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</si>
  <si>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</si>
  <si>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</si>
  <si>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</si>
  <si>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</si>
  <si>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</si>
  <si>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</si>
  <si>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</si>
  <si>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</si>
  <si>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</si>
  <si>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</si>
  <si>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</si>
  <si>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</si>
  <si>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</si>
  <si>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</si>
  <si>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</si>
  <si>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</si>
  <si>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</si>
  <si>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</si>
  <si>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</si>
  <si>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</si>
  <si>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</si>
  <si>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</si>
  <si>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</si>
  <si>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</si>
  <si>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</si>
  <si>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</si>
  <si>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</si>
  <si>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</si>
  <si>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</si>
  <si>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</si>
  <si>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</si>
  <si>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</si>
  <si>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</si>
  <si>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</si>
  <si>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</si>
  <si>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</si>
  <si>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</si>
  <si>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</si>
  <si>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</si>
  <si>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</si>
  <si>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</si>
  <si>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</si>
  <si>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</si>
  <si>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</si>
  <si>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</si>
  <si>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</si>
  <si>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</si>
  <si>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</si>
  <si>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</si>
  <si>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</si>
  <si>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</si>
  <si>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</si>
  <si>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</si>
  <si>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</si>
  <si>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</si>
  <si>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</si>
  <si>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</si>
  <si>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</si>
  <si>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</si>
  <si>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</si>
  <si>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</si>
  <si>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</si>
  <si>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</si>
  <si>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</si>
  <si>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</si>
  <si>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</si>
  <si>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</si>
  <si>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</si>
  <si>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</si>
  <si>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</si>
  <si>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</si>
  <si>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</si>
  <si>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</si>
  <si>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</si>
  <si>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</si>
  <si>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</si>
  <si>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</si>
  <si>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</si>
  <si>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</si>
  <si>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</si>
  <si>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</si>
  <si>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</si>
  <si>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</si>
  <si>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</si>
  <si>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</si>
  <si>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</si>
  <si>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</si>
  <si>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</si>
  <si>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</si>
  <si>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</si>
  <si>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</si>
  <si>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</si>
  <si>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</si>
  <si>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</si>
  <si>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</si>
  <si>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</si>
  <si>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</si>
  <si>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</si>
  <si>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</si>
  <si>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</si>
  <si>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</si>
  <si>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</si>
  <si>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</si>
  <si>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</si>
  <si>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</si>
  <si>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</si>
  <si>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</si>
  <si>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</si>
  <si>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</si>
  <si>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</si>
  <si>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</si>
  <si>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</si>
  <si>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</si>
  <si>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</si>
  <si>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</si>
  <si>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</si>
  <si>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</si>
  <si>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</si>
  <si>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</si>
  <si>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</si>
  <si>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</si>
  <si>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</si>
  <si>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</si>
  <si>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</si>
  <si>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</si>
  <si>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</si>
  <si>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</si>
  <si>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</si>
  <si>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</si>
  <si>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</si>
  <si>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</si>
  <si>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</si>
  <si>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</si>
  <si>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</si>
  <si>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</si>
  <si>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</si>
  <si>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</si>
  <si>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</si>
  <si>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</si>
  <si>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</si>
  <si>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</si>
  <si>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</si>
  <si>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</si>
  <si>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</si>
  <si>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</si>
  <si>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</si>
  <si>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</si>
  <si>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</si>
  <si>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</si>
  <si>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</si>
  <si>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</si>
  <si>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</si>
  <si>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</si>
  <si>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</si>
  <si>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</si>
  <si>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</si>
  <si>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</si>
  <si>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</si>
  <si>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</si>
  <si>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</si>
  <si>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</si>
  <si>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</si>
  <si>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</si>
  <si>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</si>
  <si>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</si>
  <si>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</si>
  <si>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</si>
  <si>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</si>
  <si>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</si>
  <si>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</si>
  <si>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</si>
  <si>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</si>
  <si>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</si>
  <si>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</si>
  <si>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</si>
  <si>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</si>
  <si>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</si>
  <si>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</si>
  <si>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</si>
  <si>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</si>
  <si>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</si>
  <si>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</si>
  <si>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</si>
  <si>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</si>
  <si>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</si>
  <si>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</si>
  <si>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</si>
  <si>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</si>
  <si>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</si>
  <si>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</si>
  <si>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</si>
  <si>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</si>
  <si>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</si>
  <si>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</si>
  <si>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</si>
  <si>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</si>
  <si>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</si>
  <si>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</si>
  <si>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</si>
  <si>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</si>
  <si>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</si>
  <si>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</si>
  <si>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</si>
  <si>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</si>
  <si>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</si>
  <si>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</si>
  <si>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</si>
  <si>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</si>
  <si>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</si>
  <si>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</si>
  <si>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</si>
  <si>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</si>
  <si>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</si>
  <si>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</si>
  <si>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</si>
  <si>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</si>
  <si>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</si>
  <si>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</si>
  <si>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</si>
  <si>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</si>
  <si>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</si>
  <si>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</si>
  <si>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</si>
  <si>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</si>
  <si>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</si>
  <si>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</si>
  <si>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</si>
  <si>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</si>
  <si>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</si>
  <si>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</si>
  <si>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</si>
  <si>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</si>
  <si>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</si>
  <si>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</si>
  <si>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</si>
  <si>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</si>
  <si>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</si>
  <si>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</si>
  <si>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</si>
  <si>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</si>
  <si>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</si>
  <si>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</si>
  <si>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</si>
  <si>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</si>
  <si>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</si>
  <si>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</si>
  <si>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</si>
  <si>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</si>
  <si>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</si>
  <si>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</si>
  <si>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</si>
  <si>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</si>
  <si>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</si>
  <si>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</si>
  <si>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</si>
  <si>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</si>
  <si>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</si>
  <si>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</si>
  <si>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</si>
  <si>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</si>
  <si>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</si>
  <si>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</si>
  <si>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</si>
  <si>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</si>
  <si>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</si>
  <si>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</si>
  <si>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</si>
  <si>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</si>
  <si>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</si>
  <si>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</si>
  <si>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</si>
  <si>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</si>
  <si>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</si>
  <si>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</si>
  <si>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</si>
  <si>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</si>
  <si>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</si>
  <si>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</si>
  <si>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</si>
  <si>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</si>
  <si>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</si>
  <si>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</si>
  <si>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</si>
  <si>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</si>
  <si>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</si>
  <si>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</si>
  <si>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</si>
  <si>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</si>
  <si>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</si>
  <si>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</si>
  <si>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</si>
  <si>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</si>
  <si>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</si>
  <si>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</si>
  <si>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</si>
  <si>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</si>
  <si>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</si>
  <si>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</si>
  <si>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</si>
  <si>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</si>
  <si>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</si>
  <si>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</si>
  <si>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</si>
  <si>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</si>
  <si>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</si>
  <si>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</si>
  <si>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</si>
  <si>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</si>
  <si>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</si>
  <si>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</si>
  <si>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</si>
  <si>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</si>
  <si>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</si>
  <si>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</si>
  <si>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</si>
  <si>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</si>
  <si>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</si>
  <si>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</si>
  <si>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</si>
  <si>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</si>
  <si>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</si>
  <si>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</si>
  <si>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</si>
  <si>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</si>
  <si>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</si>
  <si>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</si>
  <si>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</si>
  <si>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</si>
  <si>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</si>
  <si>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</si>
  <si>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</si>
  <si>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</si>
  <si>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</si>
  <si>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</si>
  <si>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</si>
  <si>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</si>
  <si>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</si>
  <si>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</si>
  <si>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</si>
  <si>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</si>
  <si>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</si>
  <si>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</si>
  <si>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</si>
  <si>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</si>
  <si>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</si>
  <si>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</si>
  <si>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</si>
  <si>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</si>
  <si>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</si>
  <si>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</si>
  <si>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</si>
  <si>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</si>
  <si>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</si>
  <si>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</si>
  <si>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</si>
  <si>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</si>
  <si>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</si>
  <si>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</si>
  <si>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</si>
  <si>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</si>
  <si>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</si>
  <si>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</si>
  <si>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</si>
  <si>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</si>
  <si>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</si>
  <si>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</si>
  <si>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</si>
  <si>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</si>
  <si>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</si>
  <si>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</si>
  <si>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</si>
  <si>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</si>
  <si>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</si>
  <si>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</si>
  <si>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</si>
  <si>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</si>
  <si>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</si>
  <si>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</si>
  <si>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</si>
  <si>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</si>
  <si>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</si>
  <si>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</si>
  <si>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</si>
  <si>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</si>
  <si>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</si>
  <si>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</si>
  <si>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</si>
  <si>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</si>
  <si>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</si>
  <si>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</si>
  <si>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</si>
  <si>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</si>
  <si>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</si>
  <si>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</si>
  <si>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</si>
  <si>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</si>
  <si>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</si>
  <si>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</si>
  <si>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</si>
  <si>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</si>
  <si>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</si>
  <si>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</si>
  <si>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</si>
  <si>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</si>
  <si>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</si>
  <si>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</si>
  <si>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</si>
  <si>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</si>
  <si>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</si>
  <si>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</si>
  <si>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</si>
  <si>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</si>
  <si>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</si>
  <si>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</si>
  <si>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</si>
  <si>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</si>
  <si>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</si>
  <si>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</si>
  <si>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</si>
  <si>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</si>
  <si>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</si>
  <si>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</si>
  <si>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</si>
  <si>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</si>
  <si>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</si>
  <si>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</si>
  <si>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</si>
  <si>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</si>
  <si>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</si>
  <si>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</si>
  <si>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</si>
  <si>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</si>
  <si>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</si>
  <si>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</si>
  <si>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</si>
  <si>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</si>
  <si>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</si>
  <si>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</si>
  <si>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</si>
  <si>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</si>
  <si>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</si>
  <si>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</si>
  <si>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</si>
  <si>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</si>
  <si>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</si>
  <si>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</si>
  <si>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</si>
  <si>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</si>
  <si>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</si>
  <si>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</si>
  <si>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</si>
  <si>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</si>
  <si>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</si>
  <si>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</si>
  <si>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</si>
  <si>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</si>
  <si>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</si>
  <si>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</si>
  <si>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</si>
  <si>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</si>
  <si>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</si>
  <si>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</si>
  <si>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</si>
  <si>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</si>
  <si>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</si>
  <si>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</si>
  <si>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</si>
  <si>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</si>
  <si>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</si>
  <si>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</si>
  <si>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</si>
  <si>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</si>
  <si>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</si>
  <si>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</si>
  <si>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</si>
  <si>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</si>
  <si>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</si>
  <si>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</si>
  <si>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</si>
  <si>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</si>
  <si>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</si>
  <si>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</si>
  <si>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</si>
  <si>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</si>
  <si>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</si>
  <si>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</si>
  <si>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</si>
  <si>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</si>
  <si>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</si>
  <si>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</si>
  <si>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</si>
  <si>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</si>
  <si>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</si>
  <si>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</si>
  <si>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</si>
  <si>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</si>
  <si>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</si>
  <si>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</si>
  <si>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</si>
  <si>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</si>
  <si>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</si>
  <si>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</si>
  <si>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</si>
  <si>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</si>
  <si>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</si>
  <si>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</si>
  <si>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</si>
  <si>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</si>
  <si>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</si>
  <si>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</si>
  <si>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</si>
  <si>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</si>
  <si>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</si>
  <si>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</si>
  <si>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</si>
  <si>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</si>
  <si>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</si>
  <si>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</si>
  <si>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</si>
  <si>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</si>
  <si>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</si>
  <si>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</si>
  <si>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</si>
  <si>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</si>
  <si>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</si>
  <si>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</si>
  <si>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</si>
  <si>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</si>
  <si>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</si>
  <si>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</si>
  <si>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</si>
  <si>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</si>
  <si>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</si>
  <si>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</si>
  <si>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</si>
  <si>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</si>
  <si>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</si>
  <si>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</si>
  <si>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</si>
  <si>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</si>
  <si>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</si>
  <si>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</si>
  <si>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</si>
  <si>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</si>
  <si>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</si>
  <si>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</si>
  <si>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</si>
  <si>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</si>
  <si>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</si>
  <si>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</si>
  <si>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</si>
  <si>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</si>
  <si>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</si>
  <si>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</si>
  <si>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</si>
  <si>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</si>
  <si>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</si>
  <si>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</si>
  <si>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</si>
  <si>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</si>
  <si>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</si>
  <si>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</si>
  <si>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</si>
  <si>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</si>
  <si>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</si>
  <si>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</si>
  <si>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</si>
  <si>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</si>
  <si>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</si>
  <si>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</si>
  <si>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</si>
  <si>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</si>
  <si>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</si>
  <si>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</si>
  <si>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</si>
  <si>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</si>
  <si>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</si>
  <si>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</si>
  <si>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</si>
  <si>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</si>
  <si>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</si>
  <si>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</si>
  <si>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</si>
  <si>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</si>
  <si>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</si>
  <si>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</si>
  <si>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</si>
  <si>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</si>
  <si>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</si>
  <si>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</si>
  <si>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</si>
  <si>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</si>
  <si>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</si>
  <si>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</si>
  <si>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</si>
  <si>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</si>
  <si>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</si>
  <si>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</si>
  <si>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</si>
  <si>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</si>
  <si>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</si>
  <si>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</si>
  <si>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</si>
  <si>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</si>
  <si>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</si>
  <si>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</si>
  <si>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</si>
  <si>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</si>
  <si>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</si>
  <si>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</si>
  <si>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</si>
  <si>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</si>
  <si>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</si>
  <si>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</si>
  <si>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</si>
  <si>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</si>
  <si>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</si>
  <si>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</si>
  <si>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</si>
  <si>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</si>
  <si>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</si>
  <si>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</si>
  <si>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</si>
  <si>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</si>
  <si>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</si>
  <si>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</si>
  <si>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</si>
  <si>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</si>
  <si>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</si>
  <si>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</si>
  <si>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</si>
  <si>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</si>
  <si>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</si>
  <si>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</si>
  <si>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</si>
  <si>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</si>
  <si>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</si>
  <si>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</si>
  <si>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</si>
  <si>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</si>
  <si>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</si>
  <si>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</si>
  <si>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</si>
  <si>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</si>
  <si>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</si>
  <si>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</si>
  <si>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</si>
  <si>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</si>
  <si>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</si>
  <si>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</si>
  <si>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</si>
  <si>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</si>
  <si>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</si>
  <si>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</si>
  <si>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</si>
  <si>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</si>
  <si>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</si>
  <si>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</si>
  <si>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</si>
  <si>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</si>
  <si>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</si>
  <si>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</si>
  <si>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</si>
  <si>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</si>
  <si>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</si>
  <si>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</si>
  <si>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</si>
  <si>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</si>
  <si>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</si>
  <si>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</si>
  <si>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</si>
  <si>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</si>
  <si>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</si>
  <si>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</si>
  <si>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</si>
  <si>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</si>
  <si>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</si>
  <si>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</si>
  <si>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</si>
  <si>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</si>
  <si>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</si>
  <si>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</si>
  <si>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</si>
  <si>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</si>
  <si>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</si>
  <si>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</si>
  <si>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</si>
  <si>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</si>
  <si>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</si>
  <si>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</si>
  <si>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</si>
  <si>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</si>
  <si>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</si>
  <si>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</si>
  <si>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</si>
  <si>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</si>
  <si>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</si>
  <si>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</si>
  <si>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</si>
  <si>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</si>
  <si>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</si>
  <si>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</si>
  <si>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</si>
  <si>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</si>
  <si>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</si>
  <si>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</si>
  <si>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</si>
  <si>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</si>
  <si>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</si>
  <si>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</si>
  <si>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</si>
  <si>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</si>
  <si>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</si>
  <si>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</si>
  <si>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</si>
  <si>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</si>
  <si>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</si>
  <si>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</si>
  <si>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</si>
  <si>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</si>
  <si>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</si>
  <si>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</si>
  <si>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</si>
  <si>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</si>
  <si>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</si>
  <si>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</si>
  <si>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</si>
  <si>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</si>
  <si>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</si>
  <si>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</si>
  <si>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</si>
  <si>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</si>
  <si>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</si>
  <si>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</si>
  <si>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</si>
  <si>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</si>
  <si>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</si>
  <si>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</si>
  <si>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</si>
  <si>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</si>
  <si>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</si>
  <si>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</si>
  <si>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</si>
  <si>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</si>
  <si>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</si>
  <si>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</si>
  <si>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</si>
  <si>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</si>
  <si>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</si>
  <si>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</si>
  <si>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</si>
  <si>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</si>
  <si>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</si>
  <si>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</si>
  <si>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</si>
  <si>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</si>
  <si>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</si>
  <si>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</si>
  <si>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</si>
  <si>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</si>
  <si>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</si>
  <si>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</si>
  <si>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</si>
  <si>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</si>
  <si>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</si>
  <si>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</si>
  <si>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</si>
  <si>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</si>
  <si>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</si>
  <si>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</si>
  <si>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</si>
  <si>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</si>
  <si>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</si>
  <si>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</si>
  <si>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</si>
  <si>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</si>
  <si>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</si>
  <si>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</si>
  <si>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</si>
  <si>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</si>
  <si>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</si>
  <si>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</si>
  <si>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</si>
  <si>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</si>
  <si>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</si>
  <si>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</si>
  <si>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</si>
  <si>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</si>
  <si>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</si>
  <si>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</si>
  <si>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</si>
  <si>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</si>
  <si>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</si>
  <si>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</si>
  <si>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</si>
  <si>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</si>
  <si>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</si>
  <si>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</si>
  <si>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</si>
  <si>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</si>
  <si>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</si>
  <si>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</si>
  <si>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</si>
  <si>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</si>
  <si>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</si>
  <si>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</si>
  <si>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</si>
  <si>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</si>
  <si>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</si>
  <si>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</si>
  <si>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</si>
  <si>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</si>
  <si>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</si>
  <si>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</si>
  <si>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</si>
  <si>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</si>
  <si>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</si>
  <si>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</si>
  <si>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</si>
  <si>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</si>
  <si>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</si>
  <si>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</si>
  <si>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</si>
  <si>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</si>
  <si>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</si>
  <si>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</si>
  <si>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</si>
  <si>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</si>
  <si>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</si>
  <si>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</si>
  <si>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</si>
  <si>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</si>
  <si>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</si>
  <si>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</si>
  <si>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</si>
  <si>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</si>
  <si>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</si>
  <si>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</si>
  <si>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</si>
  <si>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</si>
  <si>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</si>
  <si>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</si>
  <si>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</si>
  <si>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</si>
  <si>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</si>
  <si>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</si>
  <si>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</si>
  <si>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</si>
  <si>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</si>
  <si>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</si>
  <si>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</si>
  <si>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</si>
  <si>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</si>
  <si>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</si>
  <si>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</si>
  <si>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</si>
  <si>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</si>
  <si>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</si>
  <si>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</si>
  <si>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</si>
  <si>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</si>
  <si>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</si>
  <si>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</si>
  <si>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</si>
  <si>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</si>
  <si>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</si>
  <si>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</si>
  <si>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</si>
  <si>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</si>
  <si>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</si>
  <si>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</si>
  <si>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</si>
  <si>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</si>
  <si>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</si>
  <si>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</si>
  <si>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</si>
  <si>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</si>
  <si>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</si>
  <si>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</si>
  <si>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</si>
  <si>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</si>
  <si>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</si>
  <si>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</si>
  <si>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</si>
  <si>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</si>
  <si>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</si>
  <si>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</si>
  <si>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</si>
  <si>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</si>
  <si>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</si>
  <si>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</si>
  <si>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</si>
  <si>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</si>
  <si>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</si>
  <si>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</si>
  <si>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</si>
  <si>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</si>
  <si>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</si>
  <si>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</si>
  <si>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</si>
  <si>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</si>
  <si>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</si>
  <si>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</si>
  <si>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</si>
  <si>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</si>
  <si>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</si>
  <si>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</si>
  <si>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</si>
  <si>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</si>
  <si>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</si>
  <si>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</si>
  <si>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</si>
  <si>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</si>
  <si>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</si>
  <si>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</si>
  <si>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</si>
  <si>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</si>
  <si>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</si>
  <si>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</si>
  <si>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</si>
  <si>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</si>
  <si>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</si>
  <si>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</si>
  <si>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</si>
  <si>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</si>
  <si>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</si>
  <si>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</si>
  <si>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</si>
  <si>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</si>
  <si>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</si>
  <si>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</si>
  <si>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</si>
  <si>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</si>
  <si>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</si>
  <si>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</si>
  <si>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</si>
  <si>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</si>
  <si>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</si>
  <si>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</si>
  <si>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</si>
  <si>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</si>
  <si>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</si>
  <si>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</si>
  <si>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</si>
  <si>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</si>
  <si>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</si>
  <si>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</si>
  <si>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</si>
  <si>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</si>
  <si>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</si>
  <si>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</si>
  <si>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</si>
  <si>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</si>
  <si>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</si>
  <si>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</si>
  <si>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</si>
  <si>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</si>
  <si>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</si>
  <si>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</si>
  <si>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</si>
  <si>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</si>
  <si>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</si>
  <si>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</si>
  <si>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</si>
  <si>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</si>
  <si>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</si>
  <si>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</si>
  <si>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</si>
  <si>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</si>
  <si>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</si>
  <si>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</si>
  <si>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</si>
  <si>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</si>
  <si>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</si>
  <si>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</si>
  <si>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</si>
  <si>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</si>
  <si>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</si>
  <si>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</si>
  <si>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</si>
  <si>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</si>
  <si>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</si>
  <si>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</si>
  <si>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</si>
  <si>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</si>
  <si>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</si>
  <si>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</si>
  <si>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</si>
  <si>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</si>
  <si>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</si>
  <si>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</si>
  <si>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</si>
  <si>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</si>
  <si>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</si>
  <si>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</si>
  <si>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</si>
  <si>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</si>
  <si>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</si>
  <si>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</si>
  <si>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</si>
  <si>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</si>
  <si>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</si>
  <si>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</si>
  <si>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</si>
  <si>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</si>
  <si>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</si>
  <si>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</si>
  <si>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</si>
  <si>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</si>
  <si>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</si>
  <si>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</si>
  <si>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</si>
  <si>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</si>
  <si>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</si>
  <si>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</si>
  <si>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</si>
  <si>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</si>
  <si>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</si>
  <si>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</si>
  <si>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</si>
  <si>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</si>
  <si>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</si>
  <si>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</si>
  <si>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</si>
  <si>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</si>
  <si>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</si>
  <si>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</si>
  <si>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</si>
  <si>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</si>
  <si>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</si>
  <si>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</si>
  <si>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</si>
  <si>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</si>
  <si>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</si>
  <si>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</si>
  <si>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</si>
  <si>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</si>
  <si>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</si>
  <si>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</si>
  <si>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</si>
  <si>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</si>
  <si>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</si>
  <si>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</si>
  <si>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</si>
  <si>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</si>
  <si>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</si>
  <si>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</si>
  <si>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</si>
  <si>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</si>
  <si>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</si>
  <si>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</si>
  <si>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</si>
  <si>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</si>
  <si>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</si>
  <si>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</si>
  <si>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</si>
  <si>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</si>
  <si>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</si>
  <si>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</si>
  <si>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</si>
  <si>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</si>
  <si>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</si>
  <si>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</si>
  <si>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</si>
  <si>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</si>
  <si>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</si>
  <si>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</si>
  <si>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</si>
  <si>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</si>
  <si>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</si>
  <si>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</si>
  <si>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</si>
  <si>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</si>
  <si>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</si>
  <si>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</si>
  <si>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</si>
  <si>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</si>
  <si>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</si>
  <si>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</si>
  <si>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</si>
  <si>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</si>
  <si>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</si>
  <si>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</si>
  <si>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</si>
  <si>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</si>
  <si>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</si>
  <si>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</si>
  <si>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</si>
  <si>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</si>
  <si>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</si>
  <si>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</si>
  <si>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</si>
  <si>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</si>
  <si>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</si>
  <si>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</si>
  <si>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</si>
  <si>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</si>
  <si>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</si>
  <si>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</si>
  <si>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</si>
  <si>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</si>
  <si>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</si>
  <si>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</si>
  <si>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</si>
  <si>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</si>
  <si>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</si>
  <si>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</si>
  <si>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</si>
  <si>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</si>
  <si>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</si>
  <si>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</si>
  <si>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</si>
  <si>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</si>
  <si>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</si>
  <si>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</si>
  <si>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</si>
  <si>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</si>
  <si>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</si>
  <si>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</si>
  <si>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</si>
  <si>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</si>
  <si>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</si>
  <si>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</si>
  <si>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</si>
  <si>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</si>
  <si>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</si>
  <si>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</si>
  <si>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</si>
  <si>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</si>
  <si>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</si>
  <si>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</si>
  <si>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</si>
  <si>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</si>
  <si>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</si>
  <si>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</si>
  <si>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</si>
  <si>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</si>
  <si>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</si>
  <si>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</si>
  <si>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</si>
  <si>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</si>
  <si>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</si>
  <si>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</si>
  <si>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</si>
  <si>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</si>
  <si>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</si>
  <si>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</si>
  <si>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</si>
  <si>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</si>
  <si>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</si>
  <si>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</si>
  <si>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</si>
  <si>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</si>
  <si>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</si>
  <si>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</si>
  <si>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</si>
  <si>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</si>
  <si>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</si>
  <si>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</si>
  <si>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</si>
  <si>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</si>
  <si>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</si>
  <si>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</si>
  <si>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</si>
  <si>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</si>
  <si>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</si>
  <si>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</si>
  <si>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</si>
  <si>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</si>
  <si>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</si>
  <si>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</si>
  <si>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</si>
  <si>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</si>
  <si>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</si>
  <si>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</si>
  <si>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</si>
  <si>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</si>
  <si>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</si>
  <si>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</si>
  <si>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</si>
  <si>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</si>
  <si>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</si>
  <si>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</si>
  <si>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</si>
  <si>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</si>
  <si>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</si>
  <si>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</si>
  <si>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</si>
  <si>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</si>
  <si>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</si>
  <si>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</si>
  <si>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</si>
  <si>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</si>
  <si>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</si>
  <si>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</si>
  <si>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</si>
  <si>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</si>
  <si>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</si>
  <si>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</si>
  <si>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</si>
  <si>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</si>
  <si>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</si>
  <si>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</si>
  <si>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</si>
  <si>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</si>
  <si>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</si>
  <si>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</si>
  <si>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</si>
  <si>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</si>
  <si>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</si>
  <si>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</si>
  <si>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</si>
  <si>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</si>
  <si>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</si>
  <si>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</si>
  <si>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</si>
  <si>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</si>
  <si>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</si>
  <si>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</si>
  <si>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</si>
  <si>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</si>
  <si>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</si>
  <si>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</si>
  <si>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</si>
  <si>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</si>
  <si>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</si>
  <si>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</si>
  <si>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</si>
  <si>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</si>
  <si>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</si>
  <si>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</si>
  <si>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</si>
  <si>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</si>
  <si>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</si>
  <si>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</si>
  <si>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</si>
  <si>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</si>
  <si>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</si>
  <si>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</si>
  <si>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</si>
  <si>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</si>
  <si>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</si>
  <si>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</si>
  <si>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</si>
  <si>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</si>
  <si>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</si>
  <si>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</si>
  <si>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</si>
  <si>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</si>
  <si>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</si>
  <si>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</si>
  <si>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</si>
  <si>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</si>
  <si>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</si>
  <si>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</si>
  <si>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</si>
  <si>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</si>
  <si>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</si>
  <si>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</si>
  <si>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</si>
  <si>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</si>
  <si>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</si>
  <si>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</si>
  <si>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</si>
  <si>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</si>
  <si>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</si>
  <si>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</si>
  <si>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</si>
  <si>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</si>
  <si>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</si>
  <si>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</si>
  <si>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</si>
  <si>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</si>
  <si>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</si>
  <si>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</si>
  <si>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</si>
  <si>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</si>
  <si>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</si>
  <si>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</si>
  <si>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</si>
  <si>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</si>
  <si>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</si>
  <si>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</si>
  <si>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</si>
  <si>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</si>
  <si>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</si>
  <si>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</si>
  <si>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</si>
  <si>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</si>
  <si>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</si>
  <si>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</si>
  <si>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</si>
  <si>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</si>
  <si>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</si>
  <si>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</si>
  <si>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</si>
  <si>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</si>
  <si>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</si>
  <si>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</si>
  <si>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</si>
  <si>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</si>
  <si>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</si>
  <si>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</si>
  <si>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</si>
  <si>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</si>
  <si>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</si>
  <si>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</si>
  <si>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</si>
  <si>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</si>
  <si>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</si>
  <si>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</si>
  <si>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</si>
  <si>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</si>
  <si>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</si>
  <si>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</si>
  <si>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</si>
  <si>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</si>
  <si>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</si>
  <si>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</si>
  <si>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</si>
  <si>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</si>
  <si>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</si>
  <si>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</si>
  <si>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</si>
  <si>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</si>
  <si>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</si>
  <si>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</si>
  <si>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</si>
  <si>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</si>
  <si>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</si>
  <si>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</si>
  <si>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</si>
  <si>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</si>
  <si>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</si>
  <si>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</si>
  <si>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</si>
  <si>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</si>
  <si>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</si>
  <si>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</si>
  <si>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</si>
  <si>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</si>
  <si>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</si>
  <si>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</si>
  <si>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</si>
  <si>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</si>
  <si>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</si>
  <si>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</si>
  <si>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</si>
  <si>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</si>
  <si>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</si>
  <si>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</si>
  <si>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</si>
  <si>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</si>
  <si>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</si>
  <si>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</si>
  <si>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</si>
  <si>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</si>
  <si>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</si>
  <si>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</si>
  <si>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</si>
  <si>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</si>
  <si>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</si>
  <si>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</si>
  <si>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</si>
  <si>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</si>
  <si>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</si>
  <si>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</si>
  <si>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</si>
  <si>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</si>
  <si>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</si>
  <si>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</si>
  <si>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</si>
  <si>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</si>
  <si>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</si>
  <si>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</si>
  <si>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</si>
  <si>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</si>
  <si>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</si>
  <si>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</si>
  <si>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</si>
  <si>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</si>
  <si>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</si>
  <si>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</si>
  <si>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</si>
  <si>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</si>
  <si>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</si>
  <si>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</si>
  <si>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</si>
  <si>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</si>
  <si>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</si>
  <si>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</si>
  <si>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</si>
  <si>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</si>
  <si>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</si>
  <si>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</si>
  <si>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</si>
  <si>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</si>
  <si>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</si>
  <si>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</si>
  <si>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</si>
  <si>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</si>
  <si>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</si>
  <si>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</si>
  <si>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</si>
  <si>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</si>
  <si>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</si>
  <si>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</si>
  <si>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</si>
  <si>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</si>
  <si>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</si>
  <si>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</si>
  <si>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</si>
  <si>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</si>
  <si>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</si>
  <si>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</si>
  <si>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</si>
  <si>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</si>
  <si>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</si>
  <si>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</si>
  <si>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</si>
  <si>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</si>
  <si>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</si>
  <si>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</si>
  <si>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</si>
  <si>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</si>
  <si>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</si>
  <si>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</si>
  <si>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</si>
  <si>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</si>
  <si>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</si>
  <si>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</si>
  <si>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</si>
  <si>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</si>
  <si>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</si>
  <si>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</si>
  <si>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</si>
  <si>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</si>
  <si>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</si>
  <si>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</si>
  <si>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</si>
  <si>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</si>
  <si>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</si>
  <si>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</si>
  <si>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</si>
  <si>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</si>
  <si>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</si>
  <si>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</si>
  <si>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</si>
  <si>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</si>
  <si>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</si>
  <si>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</si>
  <si>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</si>
  <si>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</si>
  <si>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</si>
  <si>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</si>
  <si>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</si>
  <si>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</si>
  <si>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</si>
  <si>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</si>
  <si>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</si>
  <si>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</si>
  <si>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</si>
  <si>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</si>
  <si>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</si>
  <si>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</si>
  <si>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</si>
  <si>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</si>
  <si>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</si>
  <si>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</si>
  <si>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</si>
  <si>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</si>
  <si>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</si>
  <si>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</si>
  <si>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</si>
  <si>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</si>
  <si>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</si>
  <si>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</si>
  <si>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</si>
  <si>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</si>
  <si>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</si>
  <si>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</si>
  <si>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</si>
  <si>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</si>
  <si>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</si>
  <si>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</si>
  <si>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</si>
  <si>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</si>
  <si>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</si>
  <si>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</si>
  <si>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</si>
  <si>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</si>
  <si>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</si>
  <si>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</si>
  <si>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</si>
  <si>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</si>
  <si>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</si>
  <si>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</si>
  <si>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</si>
  <si>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</si>
  <si>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</si>
  <si>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</si>
  <si>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</si>
  <si>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</si>
  <si>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</si>
  <si>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</si>
  <si>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</si>
  <si>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</si>
  <si>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</si>
  <si>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</si>
  <si>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</si>
  <si>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</si>
  <si>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</si>
  <si>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</si>
  <si>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</si>
  <si>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</si>
  <si>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</si>
  <si>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</si>
  <si>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</si>
  <si>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</si>
  <si>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</si>
  <si>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</si>
  <si>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</si>
  <si>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</si>
  <si>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</si>
  <si>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</si>
  <si>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</si>
  <si>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</si>
  <si>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</si>
  <si>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</si>
  <si>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</si>
  <si>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</si>
  <si>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</si>
  <si>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</si>
  <si>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</si>
  <si>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</si>
  <si>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</si>
  <si>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</si>
  <si>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</si>
  <si>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</si>
  <si>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</si>
  <si>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</si>
  <si>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</si>
  <si>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</si>
  <si>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</si>
  <si>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</si>
  <si>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</si>
  <si>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</si>
  <si>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</si>
  <si>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</si>
  <si>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</si>
  <si>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</si>
  <si>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</si>
  <si>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</si>
  <si>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</si>
  <si>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</si>
  <si>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</si>
  <si>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</si>
  <si>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</si>
  <si>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</si>
  <si>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</si>
  <si>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</si>
  <si>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</si>
  <si>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</si>
  <si>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</si>
  <si>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</si>
  <si>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</si>
  <si>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</si>
  <si>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</si>
  <si>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</si>
  <si>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</si>
  <si>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</si>
  <si>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</si>
  <si>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</si>
  <si>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</si>
  <si>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</si>
  <si>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</si>
  <si>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</si>
  <si>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</si>
  <si>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</si>
  <si>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</si>
  <si>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</si>
  <si>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</si>
  <si>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</si>
  <si>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</si>
  <si>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</si>
  <si>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</si>
  <si>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</si>
  <si>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</si>
  <si>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</si>
  <si>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</si>
  <si>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</si>
  <si>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</si>
  <si>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</si>
  <si>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</si>
  <si>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</si>
  <si>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</si>
  <si>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</si>
  <si>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</si>
  <si>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</si>
  <si>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</si>
  <si>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</si>
  <si>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</si>
  <si>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</si>
  <si>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</si>
  <si>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</si>
  <si>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</si>
  <si>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</si>
  <si>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</si>
  <si>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</si>
  <si>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</si>
  <si>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</si>
  <si>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</si>
  <si>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</si>
  <si>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</si>
  <si>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</si>
  <si>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</si>
  <si>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</si>
  <si>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</si>
  <si>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</si>
  <si>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</si>
  <si>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</si>
  <si>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</si>
  <si>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</si>
  <si>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</si>
  <si>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</si>
  <si>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</si>
  <si>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</si>
  <si>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</si>
  <si>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</si>
  <si>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</si>
  <si>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</si>
  <si>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</si>
  <si>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</si>
  <si>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</si>
  <si>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</si>
  <si>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</si>
  <si>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</si>
  <si>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</si>
  <si>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</si>
  <si>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</si>
  <si>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</si>
  <si>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</si>
  <si>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</si>
  <si>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</si>
  <si>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</si>
  <si>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</si>
  <si>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</si>
  <si>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</si>
  <si>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</si>
  <si>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</si>
  <si>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</si>
  <si>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</si>
  <si>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</si>
  <si>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</si>
  <si>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</si>
  <si>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</si>
  <si>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</si>
  <si>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</si>
  <si>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</si>
  <si>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</si>
  <si>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</si>
  <si>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</si>
  <si>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</si>
  <si>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</si>
  <si>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</si>
  <si>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</si>
  <si>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</si>
  <si>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</si>
  <si>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</si>
  <si>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</si>
  <si>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</si>
  <si>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</si>
  <si>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</si>
  <si>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</si>
  <si>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</si>
  <si>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</si>
  <si>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</si>
  <si>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</si>
  <si>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</si>
  <si>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</si>
  <si>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</si>
  <si>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</si>
  <si>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</si>
  <si>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</si>
  <si>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</si>
  <si>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</si>
  <si>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</si>
  <si>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</si>
  <si>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</si>
  <si>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</si>
  <si>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</si>
  <si>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</si>
  <si>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</si>
  <si>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</si>
  <si>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</si>
  <si>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</si>
  <si>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</si>
  <si>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</si>
  <si>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</si>
  <si>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</si>
  <si>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</si>
  <si>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</si>
  <si>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</si>
  <si>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</si>
  <si>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</si>
  <si>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</si>
  <si>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</si>
  <si>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</si>
  <si>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</si>
  <si>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</si>
  <si>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</si>
  <si>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</si>
  <si>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</si>
  <si>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</si>
  <si>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</si>
  <si>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</si>
  <si>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</si>
  <si>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</si>
  <si>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</si>
  <si>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</si>
  <si>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</si>
  <si>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</si>
  <si>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</si>
  <si>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</si>
  <si>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</si>
  <si>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</si>
  <si>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</si>
  <si>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</si>
  <si>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</si>
  <si>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</si>
  <si>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</si>
  <si>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</si>
  <si>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</si>
  <si>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</si>
  <si>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</si>
  <si>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</si>
  <si>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</si>
  <si>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</si>
  <si>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</si>
  <si>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</si>
  <si>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</si>
  <si>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</si>
  <si>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</si>
  <si>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</si>
  <si>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</si>
  <si>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</si>
  <si>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</si>
  <si>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</si>
  <si>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</si>
  <si>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</si>
  <si>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</si>
  <si>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</si>
  <si>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</si>
  <si>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</si>
  <si>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</si>
  <si>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</si>
  <si>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</si>
  <si>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</si>
  <si>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</si>
  <si>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</si>
  <si>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</si>
  <si>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</si>
  <si>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</si>
  <si>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</si>
  <si>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</si>
  <si>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</si>
  <si>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</si>
  <si>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</si>
  <si>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</si>
  <si>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</si>
  <si>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</si>
  <si>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</si>
  <si>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</si>
  <si>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</si>
  <si>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</si>
  <si>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</si>
  <si>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</si>
  <si>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</si>
  <si>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</si>
  <si>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</si>
  <si>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</si>
  <si>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</si>
  <si>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</si>
  <si>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</si>
  <si>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</si>
  <si>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</si>
  <si>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</si>
  <si>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</si>
  <si>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</si>
  <si>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</si>
  <si>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</si>
  <si>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</si>
  <si>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</si>
  <si>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</si>
  <si>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</si>
  <si>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</si>
  <si>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</si>
  <si>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</si>
  <si>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</si>
  <si>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</si>
  <si>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</si>
  <si>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</si>
  <si>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</si>
  <si>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</si>
  <si>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</si>
  <si>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</si>
  <si>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</si>
  <si>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</si>
  <si>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</si>
  <si>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</si>
  <si>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</si>
  <si>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</si>
  <si>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</si>
  <si>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</si>
  <si>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</si>
  <si>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</si>
  <si>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</si>
  <si>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</si>
  <si>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</si>
  <si>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</si>
  <si>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</si>
  <si>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</si>
  <si>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</si>
  <si>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</si>
  <si>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</si>
  <si>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</si>
  <si>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</si>
  <si>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</si>
  <si>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</si>
  <si>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</si>
  <si>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</si>
  <si>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</si>
  <si>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</si>
  <si>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</si>
  <si>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</si>
  <si>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</si>
  <si>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</si>
  <si>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</si>
  <si>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</si>
  <si>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</si>
  <si>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</si>
  <si>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</si>
  <si>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</si>
  <si>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</si>
  <si>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</si>
  <si>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</si>
  <si>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</si>
  <si>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</si>
  <si>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</si>
  <si>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</si>
  <si>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</si>
  <si>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</si>
  <si>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</si>
  <si>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</si>
  <si>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</si>
  <si>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</si>
  <si>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</si>
  <si>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</si>
  <si>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</si>
  <si>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</si>
  <si>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</si>
  <si>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</si>
  <si>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</si>
  <si>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</si>
  <si>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</si>
  <si>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</si>
  <si>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</si>
  <si>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</si>
  <si>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</si>
  <si>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</si>
  <si>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</si>
  <si>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</si>
  <si>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</si>
  <si>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</si>
  <si>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</si>
  <si>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</si>
  <si>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</si>
  <si>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</si>
  <si>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</si>
  <si>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</si>
  <si>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</si>
  <si>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</si>
  <si>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</si>
  <si>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</si>
  <si>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</si>
  <si>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</si>
  <si>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</si>
  <si>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</si>
  <si>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</si>
  <si>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</si>
  <si>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</si>
  <si>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</si>
  <si>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</si>
  <si>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</si>
  <si>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</si>
  <si>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</si>
  <si>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</si>
  <si>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</si>
  <si>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</si>
  <si>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</si>
  <si>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</si>
  <si>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</si>
  <si>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</si>
  <si>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</si>
  <si>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</si>
  <si>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</si>
  <si>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</si>
  <si>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</si>
  <si>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</si>
  <si>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</si>
  <si>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</si>
  <si>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</si>
  <si>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</si>
  <si>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</si>
  <si>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</si>
  <si>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</si>
  <si>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</si>
  <si>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</si>
  <si>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</si>
  <si>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</si>
  <si>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</si>
  <si>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</si>
  <si>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</si>
  <si>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</si>
  <si>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</si>
  <si>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</si>
  <si>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</si>
  <si>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</si>
  <si>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</si>
  <si>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</si>
  <si>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</si>
  <si>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</si>
  <si>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</si>
  <si>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</si>
  <si>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</si>
  <si>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</si>
  <si>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</si>
  <si>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</si>
  <si>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</si>
  <si>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</si>
  <si>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</si>
  <si>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</si>
  <si>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</si>
  <si>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</si>
  <si>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</si>
  <si>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</si>
  <si>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</si>
  <si>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</si>
  <si>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</si>
  <si>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</si>
  <si>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</si>
  <si>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</si>
  <si>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</si>
  <si>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</si>
  <si>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</si>
  <si>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</si>
  <si>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</si>
  <si>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</si>
  <si>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</si>
  <si>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</si>
  <si>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</si>
  <si>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</si>
  <si>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</si>
  <si>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</si>
  <si>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</si>
  <si>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</si>
  <si>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</si>
  <si>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</si>
  <si>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</si>
  <si>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</si>
  <si>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</si>
  <si>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</si>
  <si>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</si>
  <si>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</si>
  <si>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</si>
  <si>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</si>
  <si>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</si>
  <si>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</si>
  <si>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</si>
  <si>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</si>
  <si>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</si>
  <si>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</si>
  <si>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</si>
  <si>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</si>
  <si>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</si>
  <si>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</si>
  <si>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</si>
  <si>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</si>
  <si>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</si>
  <si>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</si>
  <si>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</si>
  <si>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</si>
  <si>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</si>
  <si>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</si>
  <si>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</si>
  <si>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</si>
  <si>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</si>
  <si>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</si>
  <si>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</si>
  <si>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</si>
  <si>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</si>
  <si>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</si>
  <si>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</si>
  <si>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</si>
  <si>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</si>
  <si>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</si>
  <si>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</si>
  <si>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</si>
  <si>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</si>
  <si>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</si>
  <si>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</si>
  <si>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</si>
  <si>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</si>
  <si>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</si>
  <si>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</si>
  <si>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</si>
  <si>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</si>
  <si>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</si>
  <si>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</si>
  <si>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</si>
  <si>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</si>
  <si>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</si>
  <si>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</si>
  <si>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</si>
  <si>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</si>
  <si>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</si>
  <si>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</si>
  <si>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</si>
  <si>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</si>
  <si>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</si>
  <si>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</si>
  <si>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</si>
  <si>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</si>
  <si>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</si>
  <si>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</si>
  <si>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</si>
  <si>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</si>
  <si>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</si>
  <si>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</si>
  <si>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</si>
  <si>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</si>
  <si>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</si>
  <si>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</si>
  <si>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</si>
  <si>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</si>
  <si>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</si>
  <si>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</si>
  <si>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</si>
  <si>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</si>
  <si>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</si>
  <si>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</si>
  <si>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</si>
  <si>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</si>
  <si>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</si>
  <si>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</si>
  <si>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</si>
  <si>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</si>
  <si>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</si>
  <si>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</si>
  <si>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</si>
  <si>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</si>
  <si>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</si>
  <si>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</si>
  <si>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</si>
  <si>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</si>
  <si>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</si>
  <si>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</si>
  <si>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</si>
  <si>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</si>
  <si>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</si>
  <si>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</si>
  <si>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</si>
  <si>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</si>
  <si>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</si>
  <si>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</si>
  <si>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</si>
  <si>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</si>
  <si>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</si>
  <si>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</si>
  <si>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</si>
  <si>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</si>
  <si>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</si>
  <si>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</si>
  <si>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</si>
  <si>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</si>
  <si>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</si>
  <si>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</si>
  <si>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</si>
  <si>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</si>
  <si>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</si>
  <si>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</si>
  <si>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</si>
  <si>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</si>
  <si>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</si>
  <si>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</si>
  <si>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</si>
  <si>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</si>
  <si>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</si>
  <si>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</si>
  <si>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</si>
  <si>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</si>
  <si>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</si>
  <si>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</si>
  <si>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</si>
  <si>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</si>
  <si>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</si>
  <si>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</si>
  <si>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</si>
  <si>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</si>
  <si>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</si>
  <si>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</si>
  <si>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</si>
  <si>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</si>
  <si>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</si>
  <si>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</si>
  <si>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</si>
  <si>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</si>
  <si>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</si>
  <si>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</si>
  <si>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</si>
  <si>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</si>
  <si>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</si>
  <si>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</si>
  <si>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</si>
  <si>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</si>
  <si>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</si>
  <si>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</si>
  <si>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</si>
  <si>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</si>
  <si>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</si>
  <si>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</si>
  <si>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</si>
  <si>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</si>
  <si>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</si>
  <si>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</si>
  <si>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</si>
  <si>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</si>
  <si>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</si>
  <si>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</si>
  <si>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</si>
  <si>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</si>
  <si>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</si>
  <si>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</si>
  <si>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</si>
  <si>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</si>
  <si>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</si>
  <si>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</si>
  <si>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</si>
  <si>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</si>
  <si>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</si>
  <si>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</si>
  <si>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</si>
  <si>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</si>
  <si>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</si>
  <si>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</si>
  <si>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</si>
  <si>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</si>
  <si>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</si>
  <si>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</si>
  <si>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</si>
  <si>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</si>
  <si>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</si>
  <si>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</si>
  <si>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</si>
  <si>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</si>
  <si>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</si>
  <si>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</si>
  <si>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</si>
  <si>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</si>
  <si>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</si>
  <si>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</si>
  <si>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</si>
  <si>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</si>
  <si>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</si>
  <si>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</si>
  <si>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</si>
  <si>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</si>
  <si>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</si>
  <si>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</si>
  <si>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</si>
  <si>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</si>
  <si>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</si>
  <si>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</si>
  <si>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</si>
  <si>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</si>
  <si>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</si>
  <si>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</si>
  <si>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</si>
  <si>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</si>
  <si>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</si>
  <si>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</si>
  <si>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</si>
  <si>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</si>
  <si>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</si>
  <si>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</si>
  <si>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</si>
  <si>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</si>
  <si>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</si>
  <si>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</si>
  <si>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</si>
  <si>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</si>
  <si>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</si>
  <si>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</si>
  <si>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</si>
  <si>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</si>
  <si>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</si>
  <si>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</si>
  <si>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</si>
  <si>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</si>
  <si>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</si>
  <si>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</si>
  <si>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</si>
  <si>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</si>
  <si>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</si>
  <si>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</si>
  <si>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</si>
  <si>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</si>
  <si>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</si>
  <si>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</si>
  <si>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</si>
  <si>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</si>
  <si>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</si>
  <si>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</si>
  <si>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</si>
  <si>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</si>
  <si>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</si>
  <si>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</si>
  <si>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</si>
  <si>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</si>
  <si>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</si>
  <si>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</si>
  <si>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</si>
  <si>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</si>
  <si>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</si>
  <si>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</si>
  <si>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</si>
  <si>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</si>
  <si>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</si>
  <si>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</si>
  <si>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</si>
  <si>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</si>
  <si>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</si>
  <si>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</si>
  <si>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</si>
  <si>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</si>
  <si>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</si>
  <si>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</si>
  <si>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</si>
  <si>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</si>
  <si>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</si>
  <si>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</si>
  <si>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</si>
  <si>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</si>
  <si>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</si>
  <si>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</si>
  <si>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</si>
  <si>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</si>
  <si>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</si>
  <si>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</si>
  <si>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</si>
  <si>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</si>
  <si>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</si>
  <si>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</si>
  <si>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</si>
  <si>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</si>
  <si>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</si>
  <si>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</si>
  <si>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</si>
  <si>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</si>
  <si>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</si>
  <si>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</si>
  <si>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</si>
  <si>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</si>
  <si>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</si>
  <si>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</si>
  <si>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</si>
  <si>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</si>
  <si>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</si>
  <si>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</si>
  <si>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</si>
  <si>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</si>
  <si>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</si>
  <si>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</si>
  <si>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</si>
  <si>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</si>
  <si>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</si>
  <si>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</si>
  <si>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</si>
  <si>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</si>
  <si>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</si>
  <si>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</si>
  <si>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</si>
  <si>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</si>
  <si>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</si>
  <si>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</si>
  <si>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</si>
  <si>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</si>
  <si>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</si>
  <si>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</si>
  <si>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</si>
  <si>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</si>
  <si>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</si>
  <si>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</si>
  <si>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</si>
  <si>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</si>
  <si>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</si>
  <si>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</si>
  <si>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</si>
  <si>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</si>
  <si>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</si>
  <si>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</si>
  <si>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</si>
  <si>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</si>
  <si>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</si>
  <si>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</si>
  <si>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</si>
  <si>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</si>
  <si>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</si>
  <si>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</si>
  <si>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</si>
  <si>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</si>
  <si>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</si>
  <si>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</si>
  <si>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</si>
  <si>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</si>
  <si>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</si>
  <si>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</si>
  <si>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</si>
  <si>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</si>
  <si>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</si>
  <si>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</si>
  <si>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</si>
  <si>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</si>
  <si>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</si>
  <si>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</si>
  <si>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</si>
  <si>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</si>
  <si>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</si>
  <si>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</si>
  <si>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</si>
  <si>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</si>
  <si>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</si>
  <si>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</si>
  <si>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</si>
  <si>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</si>
  <si>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</si>
  <si>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</si>
  <si>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</si>
  <si>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</si>
  <si>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</si>
  <si>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</si>
  <si>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</si>
  <si>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</si>
  <si>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</si>
  <si>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</si>
  <si>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</si>
  <si>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</si>
  <si>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</si>
  <si>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</si>
  <si>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</si>
  <si>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</si>
  <si>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</si>
  <si>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</si>
  <si>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</si>
  <si>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</si>
  <si>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</si>
  <si>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</si>
  <si>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</si>
  <si>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</si>
  <si>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</si>
  <si>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</si>
  <si>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</si>
  <si>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</si>
  <si>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</si>
  <si>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</si>
  <si>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</si>
  <si>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</si>
  <si>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</si>
  <si>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</si>
  <si>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</si>
  <si>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</si>
  <si>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</si>
  <si>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</si>
  <si>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</si>
  <si>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</si>
  <si>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</si>
  <si>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</si>
  <si>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</si>
  <si>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</si>
  <si>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</si>
  <si>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</si>
  <si>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</si>
  <si>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</si>
  <si>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</si>
  <si>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</si>
  <si>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</si>
  <si>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</si>
  <si>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</si>
  <si>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</si>
  <si>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</si>
  <si>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</si>
  <si>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</si>
  <si>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</si>
  <si>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</si>
  <si>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</si>
  <si>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</si>
  <si>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</si>
  <si>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</si>
  <si>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</si>
  <si>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</si>
  <si>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</si>
  <si>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</si>
  <si>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</si>
  <si>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</si>
  <si>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</si>
  <si>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</si>
  <si>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</si>
  <si>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</si>
  <si>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</si>
  <si>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</si>
  <si>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</si>
  <si>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</si>
  <si>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</si>
  <si>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</si>
  <si>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</si>
  <si>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</si>
  <si>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</si>
  <si>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</si>
  <si>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</si>
  <si>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</si>
  <si>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</si>
  <si>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</si>
  <si>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</si>
  <si>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</si>
  <si>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</si>
  <si>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</si>
  <si>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</si>
  <si>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</si>
  <si>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</si>
  <si>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</si>
  <si>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</si>
  <si>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</si>
  <si>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</si>
  <si>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</si>
  <si>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</si>
  <si>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</si>
  <si>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</si>
  <si>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</si>
  <si>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</si>
  <si>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</si>
  <si>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</si>
  <si>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</si>
  <si>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</si>
  <si>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</si>
  <si>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</si>
  <si>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</si>
  <si>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</si>
  <si>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</si>
  <si>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</si>
  <si>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</si>
  <si>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</si>
  <si>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</si>
  <si>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</si>
  <si>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</si>
  <si>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</si>
  <si>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</si>
  <si>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</si>
  <si>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</si>
  <si>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</si>
  <si>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</si>
  <si>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</si>
  <si>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</si>
  <si>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</si>
  <si>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</si>
  <si>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</si>
  <si>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</si>
  <si>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</si>
  <si>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</si>
  <si>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</si>
  <si>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</si>
  <si>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</si>
  <si>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</si>
  <si>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</si>
  <si>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</si>
  <si>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</si>
  <si>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</si>
  <si>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</si>
  <si>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</si>
  <si>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</si>
  <si>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</si>
  <si>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</si>
  <si>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</si>
  <si>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</si>
  <si>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</si>
  <si>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</si>
  <si>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</si>
  <si>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</si>
  <si>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</si>
  <si>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</si>
  <si>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</si>
  <si>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</si>
  <si>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</si>
  <si>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</si>
  <si>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</si>
  <si>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</si>
  <si>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</si>
  <si>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</si>
  <si>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</si>
  <si>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</si>
  <si>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</si>
  <si>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</si>
  <si>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</si>
  <si>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</si>
  <si>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</si>
  <si>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</si>
  <si>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</si>
  <si>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</si>
  <si>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</si>
  <si>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</si>
  <si>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</si>
  <si>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</si>
  <si>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</si>
  <si>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</si>
  <si>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</si>
  <si>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</si>
  <si>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</si>
  <si>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</si>
  <si>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</si>
  <si>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</si>
  <si>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</si>
  <si>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</si>
  <si>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</si>
  <si>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</si>
  <si>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</si>
  <si>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</si>
  <si>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</si>
  <si>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</si>
  <si>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</si>
  <si>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</si>
  <si>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</si>
  <si>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</si>
  <si>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</si>
  <si>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</si>
  <si>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</si>
  <si>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</si>
  <si>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</si>
  <si>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</si>
  <si>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</si>
  <si>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</si>
  <si>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</si>
  <si>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</si>
  <si>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</si>
  <si>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</si>
  <si>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</si>
  <si>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</si>
  <si>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</si>
  <si>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</si>
  <si>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</si>
  <si>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</si>
  <si>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</si>
  <si>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</si>
  <si>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</si>
  <si>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</si>
  <si>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</si>
  <si>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</si>
  <si>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</si>
  <si>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</si>
  <si>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</si>
  <si>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</si>
  <si>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</si>
  <si>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</si>
  <si>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</si>
  <si>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</si>
  <si>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</si>
  <si>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</si>
  <si>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</si>
  <si>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</si>
  <si>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</si>
  <si>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</si>
  <si>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</si>
  <si>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</si>
  <si>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</si>
  <si>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</si>
  <si>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</si>
  <si>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</si>
  <si>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</si>
  <si>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</si>
  <si>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</si>
  <si>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</si>
  <si>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</si>
  <si>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</si>
  <si>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</si>
  <si>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</si>
  <si>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</si>
  <si>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</si>
  <si>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</si>
  <si>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</si>
  <si>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</si>
  <si>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</si>
  <si>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</si>
  <si>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</si>
  <si>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</si>
  <si>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</si>
  <si>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</si>
  <si>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</si>
  <si>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</si>
  <si>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</si>
  <si>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</si>
  <si>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</si>
  <si>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</si>
  <si>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</si>
  <si>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</si>
  <si>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</si>
  <si>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</si>
  <si>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</si>
  <si>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</si>
  <si>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</si>
  <si>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</si>
  <si>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</si>
  <si>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</si>
  <si>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</si>
  <si>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</si>
  <si>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</si>
  <si>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</si>
  <si>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</si>
  <si>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</si>
  <si>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</si>
  <si>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</si>
  <si>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</si>
  <si>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</si>
  <si>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</si>
  <si>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</si>
  <si>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</si>
  <si>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</si>
  <si>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</si>
  <si>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</si>
  <si>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</si>
  <si>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</si>
  <si>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</si>
  <si>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</si>
  <si>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</si>
  <si>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</si>
  <si>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</si>
  <si>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</si>
  <si>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</si>
  <si>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</si>
  <si>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</si>
  <si>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</si>
  <si>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</si>
  <si>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</si>
  <si>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</si>
  <si>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</si>
  <si>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</si>
  <si>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</si>
  <si>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</si>
  <si>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</si>
  <si>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</si>
  <si>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</si>
  <si>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</si>
  <si>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</si>
  <si>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</si>
  <si>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</si>
  <si>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</si>
  <si>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</si>
  <si>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</si>
  <si>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</si>
  <si>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</si>
  <si>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</si>
  <si>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</si>
  <si>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</si>
  <si>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</si>
  <si>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</si>
  <si>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</si>
  <si>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</si>
  <si>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</si>
  <si>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</si>
  <si>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</si>
  <si>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</si>
  <si>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</si>
  <si>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</si>
  <si>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</si>
  <si>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</si>
  <si>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</si>
  <si>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</si>
  <si>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</si>
  <si>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</si>
  <si>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</si>
  <si>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</si>
  <si>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</si>
  <si>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</si>
  <si>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</si>
  <si>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</si>
  <si>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</si>
  <si>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</si>
  <si>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</si>
  <si>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</si>
  <si>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</si>
  <si>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</si>
  <si>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</si>
  <si>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</si>
  <si>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</si>
  <si>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</si>
  <si>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</si>
  <si>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</si>
  <si>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</si>
  <si>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</si>
  <si>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</si>
  <si>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</si>
  <si>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</si>
  <si>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</si>
  <si>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</si>
  <si>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</si>
  <si>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</si>
  <si>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</si>
  <si>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</si>
  <si>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</si>
  <si>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</si>
  <si>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</si>
  <si>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</si>
  <si>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</si>
  <si>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</si>
  <si>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</si>
  <si>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</si>
  <si>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</si>
  <si>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</si>
  <si>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</si>
  <si>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</si>
  <si>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</si>
  <si>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</si>
  <si>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</si>
  <si>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</si>
  <si>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</si>
  <si>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</si>
  <si>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</si>
  <si>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</si>
  <si>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</si>
  <si>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</si>
  <si>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</si>
  <si>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</si>
  <si>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</si>
  <si>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</si>
  <si>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</si>
  <si>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</si>
  <si>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</si>
  <si>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</si>
  <si>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</si>
  <si>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</si>
  <si>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</si>
  <si>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</si>
  <si>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</si>
  <si>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</si>
  <si>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</si>
  <si>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</si>
  <si>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</si>
  <si>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</si>
  <si>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</si>
  <si>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</si>
  <si>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</si>
  <si>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</si>
  <si>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</si>
  <si>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</si>
  <si>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</si>
  <si>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</si>
  <si>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</si>
  <si>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</si>
  <si>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</si>
  <si>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</si>
  <si>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</si>
  <si>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</si>
  <si>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</si>
  <si>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</si>
  <si>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</si>
  <si>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</si>
  <si>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</si>
  <si>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</si>
  <si>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</si>
  <si>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</si>
  <si>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</si>
  <si>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</si>
  <si>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</si>
  <si>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</si>
  <si>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</si>
  <si>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</si>
  <si>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</si>
  <si>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</si>
  <si>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</si>
  <si>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</si>
  <si>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</si>
  <si>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</si>
  <si>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</si>
  <si>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</si>
  <si>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</si>
  <si>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</si>
  <si>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</si>
  <si>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</si>
  <si>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</si>
  <si>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</si>
  <si>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</si>
  <si>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</si>
  <si>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</si>
  <si>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</si>
  <si>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</si>
  <si>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</si>
  <si>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</si>
  <si>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</si>
  <si>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</si>
  <si>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</si>
  <si>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</si>
  <si>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</si>
  <si>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</si>
  <si>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</si>
  <si>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</si>
  <si>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</si>
  <si>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</si>
  <si>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</si>
  <si>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</si>
  <si>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</si>
  <si>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</si>
  <si>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</si>
  <si>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</si>
  <si>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</si>
  <si>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</si>
  <si>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</si>
  <si>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</si>
  <si>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</si>
  <si>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</si>
  <si>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</si>
  <si>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</si>
  <si>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</si>
  <si>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</si>
  <si>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</si>
  <si>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</si>
  <si>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</si>
  <si>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</si>
  <si>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</si>
  <si>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</si>
  <si>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</si>
  <si>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</si>
  <si>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</si>
  <si>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</si>
  <si>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</si>
  <si>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</si>
  <si>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</si>
  <si>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</si>
  <si>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</si>
  <si>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</si>
  <si>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</si>
  <si>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</si>
  <si>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</si>
  <si>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</si>
  <si>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</si>
  <si>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</si>
  <si>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</si>
  <si>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</si>
  <si>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</si>
  <si>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</si>
  <si>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</si>
  <si>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</si>
  <si>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</si>
  <si>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</si>
  <si>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</si>
  <si>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</si>
  <si>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</si>
  <si>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</si>
  <si>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</si>
  <si>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</si>
  <si>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</si>
  <si>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</si>
  <si>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</si>
  <si>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</si>
  <si>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</si>
  <si>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</si>
  <si>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</si>
  <si>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</si>
  <si>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</si>
  <si>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</si>
  <si>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</si>
  <si>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</si>
  <si>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</si>
  <si>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</si>
  <si>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</si>
  <si>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</si>
  <si>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</si>
  <si>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</si>
  <si>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</si>
  <si>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</si>
  <si>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</si>
  <si>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</si>
  <si>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</si>
  <si>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</si>
  <si>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</si>
  <si>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</si>
  <si>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</si>
  <si>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</si>
  <si>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</si>
  <si>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</si>
  <si>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</si>
  <si>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</si>
  <si>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</si>
  <si>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</si>
  <si>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</si>
  <si>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</si>
  <si>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</si>
  <si>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</si>
  <si>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</si>
  <si>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</si>
  <si>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</si>
  <si>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</si>
  <si>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</si>
  <si>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</si>
  <si>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</si>
  <si>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</si>
  <si>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</si>
  <si>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</si>
  <si>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</si>
  <si>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</si>
  <si>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</si>
  <si>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</si>
  <si>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</si>
  <si>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</si>
  <si>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</si>
  <si>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</si>
  <si>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</si>
  <si>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</si>
  <si>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</si>
  <si>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</si>
  <si>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</si>
  <si>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</si>
  <si>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</si>
  <si>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</si>
  <si>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</si>
  <si>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</si>
  <si>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</si>
  <si>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</si>
  <si>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</si>
  <si>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</si>
  <si>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</si>
  <si>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</si>
  <si>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</si>
  <si>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</si>
  <si>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</si>
  <si>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</si>
  <si>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</si>
  <si>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</si>
  <si>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</si>
  <si>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</si>
  <si>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</si>
  <si>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</si>
  <si>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</si>
  <si>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</si>
  <si>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</si>
  <si>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</si>
  <si>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</si>
  <si>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</si>
  <si>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</si>
  <si>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</si>
  <si>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</si>
  <si>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</si>
  <si>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</si>
  <si>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</si>
  <si>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</si>
  <si>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</si>
  <si>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</si>
  <si>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</si>
  <si>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</si>
  <si>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</si>
  <si>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</si>
  <si>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</si>
  <si>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</si>
  <si>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</si>
  <si>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</si>
  <si>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</si>
  <si>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</si>
  <si>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</si>
  <si>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</si>
  <si>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</si>
  <si>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</si>
  <si>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</si>
  <si>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</si>
  <si>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</si>
  <si>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</si>
  <si>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</si>
  <si>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</si>
  <si>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</si>
  <si>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</si>
  <si>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</si>
  <si>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</si>
  <si>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</si>
  <si>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</si>
  <si>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</si>
  <si>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</si>
  <si>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</si>
  <si>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</si>
  <si>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</si>
  <si>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</si>
  <si>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</si>
  <si>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</si>
  <si>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</si>
  <si>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</si>
  <si>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</si>
  <si>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</si>
  <si>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</si>
  <si>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</si>
  <si>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</si>
  <si>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</si>
  <si>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</si>
  <si>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</si>
  <si>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</si>
  <si>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</si>
  <si>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</si>
  <si>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</si>
  <si>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</si>
  <si>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</si>
  <si>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</si>
  <si>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</si>
  <si>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</si>
  <si>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</si>
  <si>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</si>
  <si>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</si>
  <si>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</si>
  <si>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</si>
  <si>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</si>
  <si>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</si>
  <si>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</si>
  <si>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</si>
  <si>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</si>
  <si>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</si>
  <si>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</si>
  <si>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</si>
  <si>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</si>
  <si>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</si>
  <si>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</si>
  <si>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</si>
  <si>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</si>
  <si>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</si>
  <si>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</si>
  <si>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</si>
  <si>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</si>
  <si>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</si>
  <si>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</si>
  <si>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</si>
  <si>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</si>
  <si>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</si>
  <si>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</si>
  <si>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</si>
  <si>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</si>
  <si>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</si>
  <si>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</si>
  <si>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</si>
  <si>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</si>
  <si>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</si>
  <si>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</si>
  <si>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</si>
  <si>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</si>
  <si>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</si>
  <si>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</si>
  <si>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</si>
  <si>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</si>
  <si>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</si>
  <si>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</si>
  <si>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</si>
  <si>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</si>
  <si>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</si>
  <si>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</si>
  <si>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</si>
  <si>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</si>
  <si>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</si>
  <si>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</si>
  <si>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</si>
  <si>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</si>
  <si>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</si>
  <si>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</si>
  <si>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</si>
  <si>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</si>
  <si>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</si>
  <si>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</si>
  <si>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</si>
  <si>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</si>
  <si>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</si>
  <si>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</si>
  <si>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</si>
  <si>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</si>
  <si>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</si>
  <si>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</si>
  <si>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</si>
  <si>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</si>
  <si>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</si>
  <si>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</si>
  <si>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</si>
  <si>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</si>
  <si>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</si>
  <si>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</si>
  <si>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</si>
  <si>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</si>
  <si>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</si>
  <si>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</si>
  <si>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</si>
  <si>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</si>
  <si>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</si>
  <si>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</si>
  <si>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</si>
  <si>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</si>
  <si>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</si>
  <si>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</si>
  <si>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</si>
  <si>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</si>
  <si>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</si>
  <si>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</si>
  <si>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</si>
  <si>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</si>
  <si>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</si>
  <si>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</si>
  <si>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</si>
  <si>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</si>
  <si>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</si>
  <si>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</si>
  <si>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</si>
  <si>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</si>
  <si>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</si>
  <si>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</si>
  <si>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</si>
  <si>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</si>
  <si>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</si>
  <si>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</si>
  <si>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</si>
  <si>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</si>
  <si>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</si>
  <si>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</si>
  <si>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</si>
  <si>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</si>
  <si>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</si>
  <si>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</si>
  <si>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</si>
  <si>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</si>
  <si>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</si>
  <si>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</si>
  <si>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</si>
  <si>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</si>
  <si>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</si>
  <si>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</si>
  <si>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</si>
  <si>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</si>
  <si>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</si>
  <si>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</si>
  <si>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</si>
  <si>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</si>
  <si>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</si>
  <si>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</si>
  <si>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</si>
  <si>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</si>
  <si>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</si>
  <si>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</si>
  <si>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</si>
  <si>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</si>
  <si>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</si>
  <si>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</si>
  <si>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</si>
  <si>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</si>
  <si>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</si>
  <si>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</si>
  <si>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</si>
  <si>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</si>
  <si>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</si>
  <si>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</si>
  <si>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</si>
  <si>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</si>
  <si>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</si>
  <si>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</si>
  <si>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</si>
  <si>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</si>
  <si>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</si>
  <si>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</si>
  <si>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</si>
  <si>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</si>
  <si>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</si>
  <si>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</si>
  <si>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</si>
  <si>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</si>
  <si>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</si>
  <si>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</si>
  <si>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</si>
  <si>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</si>
  <si>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</si>
  <si>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</si>
  <si>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</si>
  <si>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</si>
  <si>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</si>
  <si>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</si>
  <si>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</si>
  <si>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</si>
  <si>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</si>
  <si>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</si>
  <si>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</si>
  <si>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</si>
  <si>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</si>
  <si>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</si>
  <si>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</si>
  <si>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</si>
  <si>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</si>
  <si>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</si>
  <si>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</si>
  <si>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</si>
  <si>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</si>
  <si>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</si>
  <si>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</si>
  <si>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</si>
  <si>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</si>
  <si>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</si>
  <si>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</si>
  <si>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</si>
  <si>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</si>
  <si>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</si>
  <si>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</si>
  <si>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</si>
  <si>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</si>
  <si>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</si>
  <si>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</si>
  <si>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</si>
  <si>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</si>
  <si>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</si>
  <si>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</si>
  <si>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</si>
  <si>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</si>
  <si>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</si>
  <si>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</si>
  <si>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</si>
  <si>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</si>
  <si>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</si>
  <si>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</si>
  <si>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</si>
  <si>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</si>
  <si>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</si>
  <si>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</si>
  <si>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</si>
  <si>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</si>
  <si>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</si>
  <si>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</si>
  <si>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</si>
  <si>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</si>
  <si>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</si>
  <si>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</si>
  <si>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</si>
  <si>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</si>
  <si>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</si>
  <si>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</si>
  <si>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</si>
  <si>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</si>
  <si>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</si>
  <si>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</si>
  <si>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</si>
  <si>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</si>
  <si>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</si>
  <si>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</si>
  <si>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</si>
  <si>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</si>
  <si>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</si>
  <si>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</si>
  <si>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</si>
  <si>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</si>
  <si>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</si>
  <si>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</si>
  <si>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</si>
  <si>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</si>
  <si>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</si>
  <si>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</si>
  <si>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</si>
  <si>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</si>
  <si>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</si>
  <si>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</si>
  <si>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</si>
  <si>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</si>
  <si>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</si>
  <si>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</si>
  <si>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</si>
  <si>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</si>
  <si>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</si>
  <si>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</si>
  <si>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</si>
  <si>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</si>
  <si>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</si>
  <si>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</si>
  <si>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</si>
  <si>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</si>
  <si>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</si>
  <si>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</si>
  <si>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</si>
  <si>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</si>
  <si>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</si>
  <si>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</si>
  <si>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</si>
  <si>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</si>
  <si>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</si>
  <si>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</si>
  <si>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</si>
  <si>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</si>
  <si>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</si>
  <si>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</si>
  <si>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</si>
  <si>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</si>
  <si>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</si>
  <si>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</si>
  <si>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</si>
  <si>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</si>
  <si>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</si>
  <si>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</si>
  <si>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</si>
  <si>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</si>
  <si>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</si>
  <si>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</si>
  <si>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</si>
  <si>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</si>
  <si>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</si>
  <si>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</si>
  <si>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</si>
  <si>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</si>
  <si>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</si>
  <si>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</si>
  <si>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</si>
  <si>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</si>
  <si>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</si>
  <si>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</si>
  <si>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</si>
  <si>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</si>
  <si>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</si>
  <si>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</si>
  <si>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</si>
  <si>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</si>
  <si>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</si>
  <si>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</si>
  <si>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</si>
  <si>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</si>
  <si>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</si>
  <si>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</si>
  <si>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</si>
  <si>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</si>
  <si>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</si>
  <si>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</si>
  <si>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</si>
  <si>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</si>
  <si>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</si>
  <si>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</si>
  <si>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</si>
  <si>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</si>
  <si>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</si>
  <si>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</si>
  <si>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</si>
  <si>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</si>
  <si>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</si>
  <si>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</si>
  <si>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</si>
  <si>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</si>
  <si>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</si>
  <si>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</si>
  <si>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</si>
  <si>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</si>
  <si>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</si>
  <si>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</si>
  <si>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</si>
  <si>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</si>
  <si>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</si>
  <si>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</si>
  <si>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</si>
  <si>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</si>
  <si>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</si>
  <si>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</si>
  <si>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</si>
  <si>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</si>
  <si>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</si>
  <si>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</si>
  <si>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</si>
  <si>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</si>
  <si>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</si>
  <si>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</si>
  <si>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</si>
  <si>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</si>
  <si>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</si>
  <si>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</si>
  <si>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</si>
  <si>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</si>
  <si>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</si>
  <si>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</si>
  <si>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</si>
  <si>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</si>
  <si>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</si>
  <si>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</si>
  <si>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</si>
  <si>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</si>
  <si>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</si>
  <si>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</si>
  <si>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</si>
  <si>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</si>
  <si>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</si>
  <si>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</si>
  <si>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</si>
  <si>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</si>
  <si>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</si>
  <si>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</si>
  <si>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</si>
  <si>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</si>
  <si>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</si>
  <si>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</si>
  <si>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</si>
  <si>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</si>
  <si>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</si>
  <si>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</si>
  <si>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</si>
  <si>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</si>
  <si>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</si>
  <si>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</si>
  <si>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</si>
  <si>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</si>
  <si>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</si>
  <si>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</si>
  <si>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</si>
  <si>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</si>
  <si>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</si>
  <si>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</si>
  <si>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</si>
  <si>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</si>
  <si>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</si>
  <si>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</si>
  <si>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</si>
  <si>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</si>
  <si>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</si>
  <si>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</si>
  <si>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</si>
  <si>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</si>
  <si>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</si>
  <si>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</si>
  <si>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</si>
  <si>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</si>
  <si>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</si>
  <si>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</si>
  <si>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</si>
  <si>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</si>
  <si>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</si>
  <si>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</si>
  <si>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</si>
  <si>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</si>
  <si>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</si>
  <si>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</si>
  <si>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</si>
  <si>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</si>
  <si>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</si>
  <si>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</si>
  <si>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</si>
  <si>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</si>
  <si>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</si>
  <si>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</si>
  <si>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</si>
  <si>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</si>
  <si>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</si>
  <si>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</si>
  <si>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</si>
  <si>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</si>
  <si>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</si>
  <si>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</si>
  <si>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</si>
  <si>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</si>
  <si>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</si>
  <si>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</si>
  <si>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</si>
  <si>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</si>
  <si>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</si>
  <si>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</si>
  <si>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</si>
  <si>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</si>
  <si>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</si>
  <si>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</si>
  <si>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</si>
  <si>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</si>
  <si>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</si>
  <si>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</si>
  <si>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</si>
  <si>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</si>
  <si>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</si>
  <si>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</si>
  <si>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</si>
  <si>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</si>
  <si>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</si>
  <si>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</si>
  <si>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</si>
  <si>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</si>
  <si>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</si>
  <si>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</si>
  <si>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</si>
  <si>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</si>
  <si>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</si>
  <si>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</si>
  <si>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</si>
  <si>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</si>
  <si>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</si>
  <si>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</si>
  <si>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</si>
  <si>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</si>
  <si>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</si>
  <si>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</si>
  <si>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</si>
  <si>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</si>
  <si>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</si>
  <si>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</si>
  <si>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</si>
  <si>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</si>
  <si>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</si>
  <si>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</si>
  <si>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</si>
  <si>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</si>
  <si>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</si>
  <si>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</si>
  <si>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</si>
  <si>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</si>
  <si>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</si>
  <si>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</si>
  <si>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</si>
  <si>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</si>
  <si>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</si>
  <si>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</si>
  <si>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</si>
  <si>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</si>
  <si>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</si>
  <si>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</si>
  <si>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</si>
  <si>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</si>
  <si>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</si>
  <si>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</si>
  <si>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</si>
  <si>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</si>
  <si>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</si>
  <si>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</si>
  <si>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</si>
  <si>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</si>
  <si>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</si>
  <si>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</si>
  <si>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</si>
  <si>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</si>
  <si>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</si>
  <si>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</si>
  <si>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</si>
  <si>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</si>
  <si>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</si>
  <si>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</si>
  <si>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</si>
  <si>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</si>
  <si>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</si>
  <si>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</si>
  <si>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</si>
  <si>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</si>
  <si>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</si>
  <si>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</si>
  <si>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</si>
  <si>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</si>
  <si>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</si>
  <si>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</si>
  <si>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</si>
  <si>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</si>
  <si>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</si>
  <si>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</si>
  <si>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</si>
  <si>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</si>
  <si>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</si>
  <si>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</si>
  <si>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</si>
  <si>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</si>
  <si>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</si>
  <si>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</si>
  <si>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</si>
  <si>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</si>
  <si>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</si>
  <si>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</si>
  <si>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</si>
  <si>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</si>
  <si>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</si>
  <si>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</si>
  <si>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</si>
  <si>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</si>
  <si>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</si>
  <si>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</si>
  <si>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</si>
  <si>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</si>
  <si>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</si>
  <si>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</si>
  <si>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</si>
  <si>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</si>
  <si>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</si>
  <si>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</si>
  <si>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</si>
  <si>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</si>
  <si>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</si>
  <si>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</si>
  <si>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</si>
  <si>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</si>
  <si>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</si>
  <si>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</si>
  <si>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</si>
  <si>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</si>
  <si>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</si>
  <si>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</si>
  <si>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</si>
  <si>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</si>
  <si>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</si>
  <si>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</si>
  <si>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</si>
  <si>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</si>
  <si>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</si>
  <si>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</si>
  <si>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</si>
  <si>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</si>
  <si>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</si>
  <si>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</si>
  <si>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</si>
  <si>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</si>
  <si>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</si>
  <si>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</si>
  <si>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</si>
  <si>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</si>
  <si>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</si>
  <si>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</si>
  <si>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</si>
  <si>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</si>
  <si>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</si>
  <si>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</si>
  <si>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</si>
  <si>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</si>
  <si>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</si>
  <si>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</si>
  <si>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</si>
  <si>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</si>
  <si>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</si>
  <si>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</si>
  <si>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</si>
  <si>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</si>
  <si>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</si>
  <si>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</si>
  <si>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</si>
  <si>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</si>
  <si>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</si>
  <si>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</si>
  <si>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</si>
  <si>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</si>
  <si>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</si>
  <si>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</si>
  <si>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</si>
  <si>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</si>
  <si>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</si>
  <si>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</si>
  <si>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</si>
  <si>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</si>
  <si>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</si>
  <si>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</si>
  <si>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</si>
  <si>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</si>
  <si>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</si>
  <si>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</si>
  <si>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</si>
  <si>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</si>
  <si>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</si>
  <si>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</si>
  <si>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</si>
  <si>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</si>
  <si>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</si>
  <si>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</si>
  <si>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</si>
  <si>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</si>
  <si>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</si>
  <si>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</si>
  <si>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</si>
  <si>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</si>
  <si>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</si>
  <si>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</si>
  <si>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</si>
  <si>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</si>
  <si>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</si>
  <si>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</si>
  <si>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</si>
  <si>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</si>
  <si>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</si>
  <si>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</si>
  <si>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</si>
  <si>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</si>
  <si>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</si>
  <si>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</si>
  <si>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</si>
  <si>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</si>
  <si>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</si>
  <si>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</si>
  <si>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</si>
  <si>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</si>
  <si>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</si>
  <si>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</si>
  <si>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</si>
  <si>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</si>
  <si>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</si>
  <si>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</si>
  <si>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</si>
  <si>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</si>
  <si>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</si>
  <si>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</si>
  <si>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</si>
  <si>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</si>
  <si>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</si>
  <si>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</si>
  <si>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</si>
  <si>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</si>
  <si>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</si>
  <si>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</si>
  <si>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</si>
  <si>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</si>
  <si>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</si>
  <si>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</si>
  <si>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</si>
  <si>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</si>
  <si>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</si>
  <si>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</si>
  <si>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</si>
  <si>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</si>
  <si>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</si>
  <si>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</si>
  <si>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</si>
  <si>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</si>
  <si>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</si>
  <si>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</si>
  <si>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</si>
  <si>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</si>
  <si>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</si>
  <si>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</si>
  <si>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</si>
  <si>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</si>
  <si>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</si>
  <si>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</si>
  <si>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</si>
  <si>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</si>
  <si>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</si>
  <si>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</si>
  <si>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</si>
  <si>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</si>
  <si>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</si>
  <si>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</si>
  <si>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</si>
  <si>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</si>
  <si>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</si>
  <si>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</si>
  <si>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</si>
  <si>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</si>
  <si>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</si>
  <si>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</si>
  <si>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</si>
  <si>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</si>
  <si>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</si>
  <si>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</si>
  <si>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</si>
  <si>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</si>
  <si>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</si>
  <si>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</si>
  <si>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</si>
  <si>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</si>
  <si>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</si>
  <si>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</si>
  <si>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</si>
  <si>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</si>
  <si>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</si>
  <si>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</si>
  <si>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</si>
  <si>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</si>
  <si>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</si>
  <si>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</si>
  <si>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</si>
  <si>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</si>
  <si>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</si>
  <si>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</si>
  <si>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</si>
  <si>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</si>
  <si>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</si>
  <si>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</si>
  <si>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</si>
  <si>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</si>
  <si>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</si>
  <si>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</si>
  <si>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</si>
  <si>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</si>
  <si>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</si>
  <si>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</si>
  <si>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</si>
  <si>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</si>
  <si>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</si>
  <si>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</si>
  <si>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</si>
  <si>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</si>
  <si>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</si>
  <si>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</si>
  <si>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</si>
  <si>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</si>
  <si>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</si>
  <si>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</si>
  <si>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</si>
  <si>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</si>
  <si>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</si>
  <si>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</si>
  <si>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</si>
  <si>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</si>
  <si>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</si>
  <si>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</si>
  <si>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</si>
  <si>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</si>
  <si>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</si>
  <si>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</si>
  <si>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</si>
  <si>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</si>
  <si>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</si>
  <si>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</si>
  <si>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</si>
  <si>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</si>
  <si>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</si>
  <si>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</si>
  <si>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</si>
  <si>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</si>
  <si>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</si>
  <si>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</si>
  <si>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</si>
  <si>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</si>
  <si>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</si>
  <si>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</si>
  <si>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</si>
  <si>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</si>
  <si>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</si>
  <si>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</si>
  <si>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</si>
  <si>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</si>
  <si>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</si>
  <si>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</si>
  <si>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</si>
  <si>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</si>
  <si>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</si>
  <si>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</si>
  <si>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</si>
  <si>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</si>
  <si>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</si>
  <si>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</si>
  <si>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</si>
  <si>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</si>
  <si>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</si>
  <si>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</si>
  <si>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</si>
  <si>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</si>
  <si>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</si>
  <si>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</si>
  <si>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</si>
  <si>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</si>
  <si>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</si>
  <si>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</si>
  <si>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</si>
  <si>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</si>
  <si>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</si>
  <si>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</si>
  <si>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</si>
  <si>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</si>
  <si>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</si>
  <si>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</si>
  <si>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</si>
  <si>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</si>
  <si>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</si>
  <si>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</si>
  <si>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</si>
  <si>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</si>
  <si>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</si>
  <si>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</si>
  <si>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</si>
  <si>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</si>
  <si>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</si>
  <si>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</si>
  <si>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</si>
  <si>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</si>
  <si>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</si>
  <si>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</si>
  <si>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</si>
  <si>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</si>
  <si>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</si>
  <si>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</si>
  <si>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</si>
  <si>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</si>
  <si>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</si>
  <si>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</si>
  <si>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</si>
  <si>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</si>
  <si>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</si>
  <si>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</si>
  <si>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</si>
  <si>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</si>
  <si>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</si>
  <si>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</si>
  <si>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</si>
  <si>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</si>
  <si>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</si>
  <si>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</si>
  <si>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</si>
  <si>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</si>
  <si>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</si>
  <si>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</si>
  <si>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</si>
  <si>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</si>
  <si>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</si>
  <si>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</si>
  <si>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</si>
  <si>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</si>
  <si>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</si>
  <si>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</si>
  <si>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</si>
  <si>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</si>
  <si>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</si>
  <si>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</si>
  <si>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</si>
  <si>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</si>
  <si>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</si>
  <si>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</si>
  <si>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</si>
  <si>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</si>
  <si>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</si>
  <si>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</si>
  <si>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</si>
  <si>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</si>
  <si>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</si>
  <si>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</si>
  <si>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</si>
  <si>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</si>
  <si>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</si>
  <si>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</si>
  <si>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</si>
  <si>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</si>
  <si>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</si>
  <si>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</si>
  <si>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</si>
  <si>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</si>
  <si>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</si>
  <si>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</si>
  <si>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</si>
  <si>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</si>
  <si>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</si>
  <si>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</si>
  <si>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</si>
  <si>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</si>
  <si>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</si>
  <si>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</si>
  <si>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</si>
  <si>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</si>
  <si>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</si>
  <si>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</si>
  <si>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</si>
  <si>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</si>
  <si>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</si>
  <si>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</si>
  <si>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</si>
  <si>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</si>
  <si>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</si>
  <si>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</si>
  <si>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</si>
  <si>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</si>
  <si>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</si>
  <si>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</si>
  <si>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</si>
  <si>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</si>
  <si>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</si>
  <si>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</si>
  <si>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</si>
  <si>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</si>
  <si>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</si>
  <si>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</si>
  <si>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</si>
  <si>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</si>
  <si>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</si>
  <si>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</si>
  <si>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</si>
  <si>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</si>
  <si>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</si>
  <si>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</si>
  <si>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</si>
  <si>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</si>
  <si>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</si>
  <si>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</si>
  <si>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</si>
  <si>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</si>
  <si>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</si>
  <si>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</si>
  <si>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</si>
  <si>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</si>
  <si>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</si>
  <si>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</si>
  <si>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</si>
  <si>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</si>
  <si>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</si>
  <si>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</si>
  <si>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</si>
  <si>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</si>
  <si>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</si>
  <si>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</si>
  <si>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</si>
  <si>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</si>
  <si>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</si>
  <si>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</si>
  <si>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</si>
  <si>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</si>
  <si>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</si>
  <si>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</si>
  <si>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</si>
  <si>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</si>
  <si>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</si>
  <si>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</si>
  <si>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</si>
  <si>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</si>
  <si>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</si>
  <si>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</si>
  <si>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</si>
  <si>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</si>
  <si>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</si>
  <si>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</si>
  <si>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</si>
  <si>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</si>
  <si>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</si>
  <si>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</si>
  <si>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</si>
  <si>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</si>
  <si>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</si>
  <si>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</si>
  <si>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</si>
  <si>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</si>
  <si>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</si>
  <si>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</si>
  <si>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</si>
  <si>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</si>
  <si>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</si>
  <si>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</si>
  <si>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</si>
  <si>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</si>
  <si>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</si>
  <si>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</si>
  <si>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</si>
  <si>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</si>
  <si>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</si>
  <si>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</si>
  <si>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</si>
  <si>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</si>
  <si>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</si>
  <si>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</si>
  <si>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</si>
  <si>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</si>
  <si>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</si>
  <si>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</si>
  <si>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</si>
  <si>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</si>
  <si>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</si>
  <si>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</si>
  <si>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</si>
  <si>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</si>
  <si>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</si>
  <si>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</si>
  <si>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</si>
  <si>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</si>
  <si>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</si>
  <si>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</si>
  <si>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</si>
  <si>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</si>
  <si>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</si>
  <si>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</si>
  <si>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</si>
  <si>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</si>
  <si>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</si>
  <si>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</si>
  <si>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</si>
  <si>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</si>
  <si>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</si>
  <si>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</si>
  <si>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</si>
  <si>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</si>
  <si>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</si>
  <si>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</si>
  <si>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</si>
  <si>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</si>
  <si>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</si>
  <si>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</si>
  <si>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</si>
  <si>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</si>
  <si>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</si>
  <si>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</si>
  <si>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</si>
  <si>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</si>
  <si>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</si>
  <si>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</si>
  <si>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</si>
  <si>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</si>
  <si>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</si>
  <si>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</si>
  <si>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</si>
  <si>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</si>
  <si>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</si>
  <si>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</si>
  <si>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</si>
  <si>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</si>
  <si>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</si>
  <si>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</si>
  <si>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</si>
  <si>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</si>
  <si>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</si>
  <si>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</si>
  <si>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</si>
  <si>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</si>
  <si>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</si>
  <si>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</si>
  <si>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</si>
  <si>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</si>
  <si>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</si>
  <si>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</si>
  <si>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</si>
  <si>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</si>
  <si>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</si>
  <si>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</si>
  <si>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</si>
  <si>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</si>
  <si>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</si>
  <si>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</si>
  <si>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</si>
  <si>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</si>
  <si>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</si>
  <si>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</si>
  <si>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</si>
  <si>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</si>
  <si>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</si>
  <si>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</si>
  <si>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</si>
  <si>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</si>
  <si>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</si>
  <si>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</si>
  <si>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</si>
  <si>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</si>
  <si>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</si>
  <si>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</si>
  <si>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</si>
  <si>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</si>
  <si>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</si>
  <si>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</si>
  <si>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</si>
  <si>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</si>
  <si>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</si>
  <si>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</si>
  <si>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</si>
  <si>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</si>
  <si>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</si>
  <si>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</si>
  <si>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</si>
  <si>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</si>
  <si>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</si>
  <si>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</si>
  <si>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</si>
  <si>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</si>
  <si>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</si>
  <si>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</si>
  <si>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</si>
  <si>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</si>
  <si>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</si>
  <si>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</si>
  <si>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</si>
  <si>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</si>
  <si>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</si>
  <si>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</si>
  <si>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</si>
  <si>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</si>
  <si>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</si>
  <si>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</si>
  <si>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</si>
  <si>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</si>
  <si>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</si>
  <si>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</si>
  <si>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</si>
  <si>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</si>
  <si>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</si>
  <si>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</si>
  <si>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</si>
  <si>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</si>
  <si>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</si>
  <si>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</si>
  <si>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</si>
  <si>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</si>
  <si>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</si>
  <si>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</si>
  <si>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</si>
  <si>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</si>
  <si>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</si>
  <si>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</si>
  <si>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</si>
  <si>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</si>
  <si>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</si>
  <si>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</si>
  <si>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</si>
  <si>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</si>
  <si>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</si>
  <si>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</si>
  <si>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</si>
  <si>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</si>
  <si>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</si>
  <si>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</si>
  <si>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</si>
  <si>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</si>
  <si>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</si>
  <si>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</si>
  <si>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</si>
  <si>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</si>
  <si>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</si>
  <si>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</si>
  <si>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</si>
  <si>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</si>
  <si>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</si>
  <si>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</si>
  <si>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</si>
  <si>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</si>
  <si>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</si>
  <si>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</si>
  <si>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</si>
  <si>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</si>
  <si>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</si>
  <si>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</si>
  <si>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</si>
  <si>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</si>
  <si>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</si>
  <si>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</si>
  <si>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</si>
  <si>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</si>
  <si>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</si>
  <si>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</si>
  <si>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</si>
  <si>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</si>
  <si>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</si>
  <si>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</si>
  <si>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</si>
  <si>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</si>
  <si>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</si>
  <si>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</si>
  <si>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</si>
  <si>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</si>
  <si>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</si>
  <si>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</si>
  <si>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</si>
  <si>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</si>
  <si>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</si>
  <si>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</si>
  <si>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</si>
  <si>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</si>
  <si>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</si>
  <si>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</si>
  <si>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</si>
  <si>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</si>
  <si>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</si>
  <si>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</si>
  <si>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</si>
  <si>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</si>
  <si>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</si>
  <si>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</si>
  <si>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</si>
  <si>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</si>
  <si>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</si>
  <si>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</si>
  <si>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</si>
  <si>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</si>
  <si>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</si>
  <si>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</si>
  <si>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</si>
  <si>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</si>
  <si>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</si>
  <si>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</si>
  <si>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</si>
  <si>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</si>
  <si>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</si>
  <si>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</si>
  <si>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</si>
  <si>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</si>
  <si>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</si>
  <si>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</si>
  <si>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</si>
  <si>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</si>
  <si>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</si>
  <si>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</si>
  <si>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</si>
  <si>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</si>
  <si>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</si>
  <si>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</si>
  <si>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</si>
  <si>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</si>
  <si>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</si>
  <si>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</si>
  <si>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</si>
  <si>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</si>
  <si>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</si>
  <si>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</si>
  <si>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</si>
  <si>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</si>
  <si>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</si>
  <si>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</si>
  <si>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</si>
  <si>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</si>
  <si>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</si>
  <si>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</si>
  <si>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</si>
  <si>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</si>
  <si>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</si>
  <si>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</si>
  <si>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</si>
  <si>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</si>
  <si>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</si>
  <si>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</si>
  <si>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</si>
  <si>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</si>
  <si>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</si>
  <si>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</si>
  <si>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</si>
  <si>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</si>
  <si>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</si>
  <si>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</si>
  <si>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</si>
  <si>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</si>
  <si>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</si>
  <si>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</si>
  <si>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</si>
  <si>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</si>
  <si>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</si>
  <si>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</si>
  <si>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</si>
  <si>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</si>
  <si>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</si>
  <si>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</si>
  <si>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</si>
  <si>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</si>
  <si>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</si>
  <si>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</si>
  <si>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</si>
  <si>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</si>
  <si>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</si>
  <si>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</si>
  <si>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</si>
  <si>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</si>
  <si>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</si>
  <si>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</si>
  <si>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</si>
  <si>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</si>
  <si>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</si>
  <si>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</si>
  <si>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</si>
  <si>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</si>
  <si>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</si>
  <si>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</si>
  <si>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</si>
  <si>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</si>
  <si>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</si>
  <si>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</si>
  <si>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</si>
  <si>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</si>
  <si>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</si>
  <si>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</si>
  <si>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</si>
  <si>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</si>
  <si>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</si>
  <si>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</si>
  <si>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</si>
  <si>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</si>
  <si>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</si>
  <si>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</si>
  <si>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</si>
  <si>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</si>
  <si>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</si>
  <si>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</si>
  <si>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</si>
  <si>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</si>
  <si>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</si>
  <si>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</si>
  <si>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</si>
  <si>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</si>
  <si>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</si>
  <si>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</si>
  <si>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</si>
  <si>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</si>
  <si>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</si>
  <si>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</si>
  <si>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</si>
  <si>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</si>
  <si>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</si>
  <si>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</si>
  <si>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</si>
  <si>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</si>
  <si>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</si>
  <si>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</si>
  <si>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</si>
  <si>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</si>
  <si>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</si>
  <si>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</si>
  <si>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</si>
  <si>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</si>
  <si>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</si>
  <si>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</si>
  <si>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</si>
  <si>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</si>
  <si>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</si>
  <si>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</si>
  <si>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</si>
  <si>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</si>
  <si>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</si>
  <si>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</si>
  <si>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</si>
  <si>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</si>
  <si>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</si>
  <si>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</si>
  <si>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</si>
  <si>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</si>
  <si>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</si>
  <si>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</si>
  <si>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</si>
  <si>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</si>
  <si>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</si>
  <si>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</si>
  <si>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</si>
  <si>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</si>
  <si>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</si>
  <si>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</si>
  <si>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</si>
  <si>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</si>
  <si>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</si>
  <si>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</si>
  <si>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</si>
  <si>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</si>
  <si>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</si>
  <si>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</si>
  <si>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</si>
  <si>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</si>
  <si>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</si>
  <si>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</si>
  <si>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</si>
  <si>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</si>
  <si>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</si>
  <si>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</si>
  <si>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</si>
  <si>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</si>
  <si>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</si>
  <si>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</si>
  <si>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</si>
  <si>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</si>
  <si>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</si>
  <si>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</si>
  <si>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</si>
  <si>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</si>
  <si>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</si>
  <si>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</si>
  <si>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</si>
  <si>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</si>
  <si>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</si>
  <si>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</si>
  <si>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</si>
  <si>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</si>
  <si>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</si>
  <si>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</si>
  <si>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</si>
  <si>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</si>
  <si>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</si>
  <si>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</si>
  <si>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</si>
  <si>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</si>
  <si>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</si>
  <si>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</si>
  <si>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</si>
  <si>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</si>
  <si>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</si>
  <si>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</si>
  <si>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</si>
  <si>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</si>
  <si>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</si>
  <si>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</si>
  <si>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</si>
  <si>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</si>
  <si>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</si>
  <si>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</si>
  <si>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</si>
  <si>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</si>
  <si>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</si>
  <si>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</si>
  <si>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</si>
  <si>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</si>
  <si>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</si>
  <si>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</si>
  <si>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</si>
  <si>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</si>
  <si>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</si>
  <si>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</si>
  <si>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</si>
  <si>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</si>
  <si>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</si>
  <si>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</si>
  <si>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</si>
  <si>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</si>
  <si>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</si>
  <si>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</si>
  <si>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</si>
  <si>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</si>
  <si>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</si>
  <si>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</si>
  <si>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</si>
  <si>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</si>
  <si>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</si>
  <si>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</si>
  <si>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</si>
  <si>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</si>
  <si>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</si>
  <si>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</si>
  <si>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</si>
  <si>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</si>
  <si>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</si>
  <si>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</si>
  <si>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</si>
  <si>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</si>
  <si>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</si>
  <si>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</si>
  <si>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</si>
  <si>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</si>
  <si>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</si>
  <si>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</si>
  <si>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</si>
  <si>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</si>
  <si>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</si>
  <si>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</si>
  <si>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</si>
  <si>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</si>
  <si>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</si>
  <si>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</si>
  <si>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</si>
  <si>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</si>
  <si>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</si>
  <si>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</si>
  <si>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</si>
  <si>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</si>
  <si>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</si>
  <si>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</si>
  <si>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</si>
  <si>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</si>
  <si>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</si>
  <si>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</si>
  <si>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</si>
  <si>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</si>
  <si>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</si>
  <si>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</si>
  <si>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</si>
  <si>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</si>
  <si>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</si>
  <si>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</si>
  <si>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</si>
  <si>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</si>
  <si>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</si>
  <si>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</si>
  <si>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</si>
  <si>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</si>
  <si>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</si>
  <si>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</si>
  <si>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</si>
  <si>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</si>
  <si>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</si>
  <si>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</si>
  <si>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</si>
  <si>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</si>
  <si>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</si>
  <si>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</si>
  <si>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</si>
  <si>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</si>
  <si>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</si>
  <si>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</si>
  <si>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</si>
  <si>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</si>
  <si>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</si>
  <si>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</si>
  <si>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</si>
  <si>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</si>
  <si>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</si>
  <si>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</si>
  <si>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</si>
  <si>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</si>
  <si>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</si>
  <si>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</si>
  <si>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</si>
  <si>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</si>
  <si>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</si>
  <si>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</si>
  <si>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</si>
  <si>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</si>
  <si>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</si>
  <si>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</si>
  <si>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</si>
  <si>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</si>
  <si>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</si>
  <si>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</si>
  <si>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</si>
  <si>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</si>
  <si>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</si>
  <si>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</si>
  <si>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</si>
  <si>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</si>
  <si>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</si>
  <si>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</si>
  <si>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</si>
  <si>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</si>
  <si>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</si>
  <si>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</si>
  <si>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</si>
  <si>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</si>
  <si>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</si>
  <si>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</si>
  <si>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</si>
  <si>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</si>
  <si>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</si>
  <si>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</si>
  <si>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</si>
  <si>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</si>
  <si>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</si>
  <si>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</si>
  <si>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</si>
  <si>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</si>
  <si>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</si>
  <si>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</si>
  <si>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</si>
  <si>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</si>
  <si>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</si>
  <si>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</si>
  <si>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</si>
  <si>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</si>
  <si>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</si>
  <si>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</si>
  <si>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</si>
  <si>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</si>
  <si>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</si>
  <si>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</si>
  <si>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</si>
  <si>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</si>
  <si>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</si>
  <si>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</si>
  <si>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</si>
  <si>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</si>
  <si>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</si>
  <si>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</si>
  <si>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</si>
  <si>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</si>
  <si>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</si>
  <si>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</si>
  <si>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</si>
  <si>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</si>
  <si>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</si>
  <si>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</si>
  <si>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</si>
  <si>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</si>
  <si>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</si>
  <si>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</si>
  <si>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</si>
  <si>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</si>
  <si>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</si>
  <si>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</si>
  <si>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</si>
  <si>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</si>
  <si>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</si>
  <si>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</si>
  <si>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</si>
  <si>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</si>
  <si>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</si>
  <si>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</si>
  <si>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</si>
  <si>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</si>
  <si>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</si>
  <si>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</si>
  <si>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</si>
  <si>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</si>
  <si>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</si>
  <si>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</si>
  <si>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</si>
  <si>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</si>
  <si>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</si>
  <si>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</si>
  <si>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</si>
  <si>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</si>
  <si>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</si>
  <si>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</si>
  <si>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</si>
  <si>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</si>
  <si>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</si>
  <si>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</si>
  <si>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</si>
  <si>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</si>
  <si>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</si>
  <si>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</si>
  <si>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</si>
  <si>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</si>
  <si>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</si>
  <si>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</si>
  <si>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</si>
  <si>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</si>
  <si>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</si>
  <si>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</si>
  <si>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</si>
  <si>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</si>
  <si>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</si>
  <si>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</si>
  <si>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</si>
  <si>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</si>
  <si>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</si>
  <si>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</si>
  <si>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</si>
  <si>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</si>
  <si>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</si>
  <si>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</si>
  <si>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</si>
  <si>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</si>
  <si>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</si>
  <si>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</si>
  <si>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</si>
  <si>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</si>
  <si>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</si>
  <si>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</si>
  <si>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</si>
  <si>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</si>
  <si>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</si>
  <si>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</si>
  <si>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</si>
  <si>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</si>
  <si>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</si>
  <si>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</si>
  <si>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</si>
  <si>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</si>
  <si>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</si>
  <si>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</si>
  <si>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</si>
  <si>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</si>
  <si>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</si>
  <si>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</si>
  <si>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</si>
  <si>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</si>
  <si>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</si>
  <si>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</si>
  <si>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</si>
  <si>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</si>
  <si>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</si>
  <si>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</si>
  <si>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</si>
  <si>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</si>
  <si>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</si>
  <si>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</si>
  <si>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</si>
  <si>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</si>
  <si>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</si>
  <si>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</si>
  <si>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</si>
  <si>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</si>
  <si>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</si>
  <si>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</si>
  <si>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</si>
  <si>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</si>
  <si>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</si>
  <si>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</si>
  <si>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</si>
  <si>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</si>
  <si>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</si>
  <si>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</si>
  <si>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</si>
  <si>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</si>
  <si>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</si>
  <si>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</si>
  <si>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</si>
  <si>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</si>
  <si>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</si>
  <si>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</si>
  <si>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</si>
  <si>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</si>
  <si>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</si>
  <si>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</si>
  <si>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</si>
  <si>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</si>
  <si>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</si>
  <si>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</si>
  <si>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</si>
  <si>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</si>
  <si>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</si>
  <si>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</si>
  <si>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</si>
  <si>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</si>
  <si>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</si>
  <si>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</si>
  <si>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</si>
  <si>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</si>
  <si>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</si>
  <si>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</si>
  <si>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</si>
  <si>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</si>
  <si>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</si>
  <si>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</si>
  <si>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</si>
  <si>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</si>
  <si>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</si>
  <si>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</si>
  <si>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</si>
  <si>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</si>
  <si>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</si>
  <si>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</si>
  <si>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</si>
  <si>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</si>
  <si>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</si>
  <si>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</si>
  <si>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</si>
  <si>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</si>
  <si>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</si>
  <si>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</si>
  <si>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</si>
  <si>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</si>
  <si>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</si>
  <si>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</si>
  <si>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</si>
  <si>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</si>
  <si>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</si>
  <si>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</si>
  <si>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</si>
  <si>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</si>
  <si>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</si>
  <si>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</si>
  <si>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</si>
  <si>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</si>
  <si>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</si>
  <si>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</si>
  <si>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</si>
  <si>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</si>
  <si>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</si>
  <si>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</si>
  <si>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</si>
  <si>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</si>
  <si>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</si>
  <si>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</si>
  <si>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</si>
  <si>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</si>
  <si>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</si>
  <si>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</si>
  <si>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</si>
  <si>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</si>
  <si>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</si>
  <si>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</si>
  <si>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</si>
  <si>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</si>
  <si>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</si>
  <si>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</si>
  <si>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</si>
  <si>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</si>
  <si>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</si>
  <si>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</si>
  <si>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</si>
  <si>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</si>
  <si>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</si>
  <si>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</si>
  <si>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</si>
  <si>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</si>
  <si>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</si>
  <si>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</si>
  <si>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</si>
  <si>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</si>
  <si>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</si>
  <si>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</si>
  <si>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</si>
  <si>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</si>
  <si>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</si>
  <si>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</si>
  <si>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</si>
  <si>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</si>
  <si>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</si>
  <si>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</si>
  <si>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</si>
  <si>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</si>
  <si>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</si>
  <si>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</si>
  <si>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</si>
  <si>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</si>
  <si>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</si>
  <si>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</si>
  <si>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</si>
  <si>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</si>
  <si>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</si>
  <si>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</si>
  <si>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</si>
  <si>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</si>
  <si>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</si>
  <si>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</si>
  <si>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</si>
  <si>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</si>
  <si>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</si>
  <si>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</si>
  <si>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</si>
  <si>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</si>
  <si>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</si>
  <si>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</si>
  <si>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</si>
  <si>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</si>
  <si>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</si>
  <si>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</si>
  <si>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</si>
  <si>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</si>
  <si>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</si>
  <si>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</si>
  <si>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</si>
  <si>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</si>
  <si>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</si>
  <si>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</si>
  <si>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</si>
  <si>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</si>
  <si>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</si>
  <si>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</si>
  <si>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</si>
  <si>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</si>
  <si>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</si>
  <si>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</si>
  <si>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</si>
  <si>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</si>
  <si>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</si>
  <si>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</si>
  <si>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</si>
  <si>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</si>
  <si>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</si>
  <si>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</si>
  <si>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</si>
  <si>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</si>
  <si>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</si>
  <si>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</si>
  <si>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</si>
  <si>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</si>
  <si>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</si>
  <si>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</si>
  <si>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</si>
  <si>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</si>
  <si>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</si>
  <si>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</si>
  <si>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</si>
  <si>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</si>
  <si>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</si>
  <si>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</si>
  <si>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</si>
  <si>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</si>
  <si>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</si>
  <si>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</si>
  <si>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</si>
  <si>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</si>
  <si>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</si>
  <si>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</si>
  <si>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</si>
  <si>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</si>
  <si>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</si>
  <si>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</si>
  <si>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</si>
  <si>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</si>
  <si>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</si>
  <si>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</si>
  <si>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</si>
  <si>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</si>
  <si>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</si>
  <si>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</si>
  <si>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</si>
  <si>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</si>
  <si>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</si>
  <si>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</si>
  <si>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</si>
  <si>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</si>
  <si>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</si>
  <si>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</si>
  <si>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</si>
  <si>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</si>
  <si>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</si>
  <si>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</si>
  <si>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</si>
  <si>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</si>
  <si>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</si>
  <si>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</si>
  <si>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</si>
  <si>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</si>
  <si>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</si>
  <si>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</si>
  <si>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</si>
  <si>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</si>
  <si>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</si>
  <si>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</si>
  <si>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</si>
  <si>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</si>
  <si>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</si>
  <si>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</si>
  <si>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</si>
  <si>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</si>
  <si>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</si>
  <si>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</si>
  <si>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</si>
  <si>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</si>
  <si>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</si>
  <si>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</si>
  <si>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</si>
  <si>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</si>
  <si>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</si>
  <si>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</si>
  <si>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</si>
  <si>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</si>
  <si>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</si>
  <si>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</si>
  <si>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</si>
  <si>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</si>
  <si>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</si>
  <si>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</si>
  <si>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</si>
  <si>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</si>
  <si>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</si>
  <si>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</si>
  <si>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</si>
  <si>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</si>
  <si>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</si>
  <si>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</si>
  <si>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</si>
  <si>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</si>
  <si>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</si>
  <si>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</si>
  <si>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</si>
  <si>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</si>
  <si>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</si>
  <si>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</si>
  <si>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</si>
  <si>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</si>
  <si>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</si>
  <si>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</si>
  <si>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</si>
  <si>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</si>
  <si>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</si>
  <si>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</si>
  <si>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</si>
  <si>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</si>
  <si>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</si>
  <si>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</si>
  <si>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</si>
  <si>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</si>
  <si>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</si>
  <si>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</si>
  <si>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</si>
  <si>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</si>
  <si>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</si>
  <si>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</si>
  <si>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</si>
  <si>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</si>
  <si>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</si>
  <si>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</si>
  <si>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</si>
  <si>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</si>
  <si>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</si>
  <si>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</si>
  <si>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</si>
  <si>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</si>
  <si>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</si>
  <si>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</si>
  <si>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</si>
  <si>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</si>
  <si>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</si>
  <si>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</si>
  <si>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</si>
  <si>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</si>
  <si>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</si>
  <si>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</si>
  <si>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</si>
  <si>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</si>
  <si>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</si>
  <si>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</si>
  <si>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</si>
  <si>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</si>
  <si>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</si>
  <si>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</si>
  <si>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</si>
  <si>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</si>
  <si>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</si>
  <si>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</si>
  <si>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</si>
  <si>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</si>
  <si>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</si>
  <si>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</si>
  <si>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</si>
  <si>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</si>
  <si>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</si>
  <si>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</si>
  <si>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</si>
  <si>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</si>
  <si>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</si>
  <si>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</si>
  <si>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</si>
  <si>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</si>
  <si>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</si>
  <si>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</si>
  <si>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</si>
  <si>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</si>
  <si>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</si>
  <si>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</si>
  <si>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</si>
  <si>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</si>
  <si>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</si>
  <si>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</si>
  <si>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</si>
  <si>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</si>
  <si>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</si>
  <si>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</si>
  <si>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</si>
  <si>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</si>
  <si>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</si>
  <si>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</si>
  <si>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</si>
  <si>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</si>
  <si>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</si>
  <si>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</si>
  <si>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</si>
  <si>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</si>
  <si>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</si>
  <si>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</si>
  <si>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</si>
  <si>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</si>
  <si>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</si>
  <si>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</si>
  <si>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</si>
  <si>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</si>
  <si>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</si>
  <si>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</si>
  <si>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</si>
  <si>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</si>
  <si>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</si>
  <si>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</si>
  <si>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</si>
  <si>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</si>
  <si>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</si>
  <si>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</si>
  <si>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</si>
  <si>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</si>
  <si>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</si>
  <si>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</si>
  <si>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</si>
  <si>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</si>
  <si>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</si>
  <si>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</si>
  <si>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</si>
  <si>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</si>
  <si>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</si>
  <si>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</si>
  <si>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</si>
  <si>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</si>
  <si>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</si>
  <si>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</si>
  <si>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</si>
  <si>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</si>
  <si>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</si>
  <si>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</si>
  <si>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</si>
  <si>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</si>
  <si>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</si>
  <si>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</si>
  <si>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</si>
  <si>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</si>
  <si>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</si>
  <si>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</si>
  <si>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</si>
  <si>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</si>
  <si>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</si>
  <si>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</si>
  <si>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</si>
  <si>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</si>
  <si>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</si>
  <si>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</si>
  <si>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</si>
  <si>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</si>
  <si>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</si>
  <si>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</si>
  <si>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</si>
  <si>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</si>
  <si>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</si>
  <si>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</si>
  <si>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</si>
  <si>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</si>
  <si>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</si>
  <si>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</si>
  <si>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</si>
  <si>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</si>
  <si>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</si>
  <si>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</si>
  <si>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</si>
  <si>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</si>
  <si>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</si>
  <si>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</si>
  <si>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</si>
  <si>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</si>
  <si>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</si>
  <si>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</si>
  <si>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</si>
  <si>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</si>
  <si>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</si>
  <si>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</si>
  <si>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</si>
  <si>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</si>
  <si>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</si>
  <si>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</si>
  <si>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</si>
  <si>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</si>
  <si>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</si>
  <si>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</si>
  <si>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</si>
  <si>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</si>
  <si>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</si>
  <si>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</si>
  <si>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</si>
  <si>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</si>
  <si>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</si>
  <si>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</si>
  <si>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</si>
  <si>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</si>
  <si>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</si>
  <si>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</si>
  <si>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</si>
  <si>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</si>
  <si>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</si>
  <si>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</si>
  <si>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</si>
  <si>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</si>
  <si>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</si>
  <si>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</si>
  <si>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</si>
  <si>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</si>
  <si>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</si>
  <si>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</si>
  <si>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</si>
  <si>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</si>
  <si>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</si>
  <si>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</si>
  <si>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</si>
  <si>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</si>
  <si>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</si>
  <si>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</si>
  <si>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</si>
  <si>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</si>
  <si>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</si>
  <si>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</si>
  <si>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</si>
  <si>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</si>
  <si>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</si>
  <si>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</si>
  <si>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</si>
  <si>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</si>
  <si>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</si>
  <si>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</si>
  <si>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</si>
  <si>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</si>
  <si>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</si>
  <si>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</si>
  <si>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</si>
  <si>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</si>
  <si>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</si>
  <si>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</si>
  <si>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</si>
  <si>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</si>
  <si>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</si>
  <si>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</si>
  <si>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</si>
  <si>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</si>
  <si>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</si>
  <si>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</si>
  <si>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</si>
  <si>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</si>
  <si>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</si>
  <si>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</si>
  <si>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</si>
  <si>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</si>
  <si>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</si>
  <si>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</si>
  <si>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</si>
  <si>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</si>
  <si>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</si>
  <si>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</si>
  <si>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</si>
  <si>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</si>
  <si>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</si>
  <si>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</si>
  <si>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</si>
  <si>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</si>
  <si>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</si>
  <si>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</si>
  <si>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</si>
  <si>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</si>
  <si>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</si>
  <si>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</si>
  <si>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</si>
  <si>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</si>
  <si>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</si>
  <si>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</si>
  <si>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</si>
  <si>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</si>
  <si>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</si>
  <si>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</si>
  <si>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</si>
  <si>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</si>
  <si>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</si>
  <si>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</si>
  <si>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</si>
  <si>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</si>
  <si>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</si>
  <si>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</si>
  <si>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</si>
  <si>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</si>
  <si>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</si>
  <si>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</si>
  <si>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</si>
  <si>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</si>
  <si>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</si>
  <si>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</si>
  <si>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</si>
  <si>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</si>
  <si>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</si>
  <si>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</si>
  <si>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</si>
  <si>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</si>
  <si>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</si>
  <si>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</si>
  <si>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</si>
  <si>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</si>
  <si>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</si>
  <si>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</si>
  <si>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</si>
  <si>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</si>
  <si>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</si>
  <si>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</si>
  <si>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</si>
  <si>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</si>
  <si>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</si>
  <si>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</si>
  <si>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</si>
  <si>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</si>
  <si>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</si>
  <si>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</si>
  <si>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</si>
  <si>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</si>
  <si>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</si>
  <si>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</si>
  <si>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</si>
  <si>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</si>
  <si>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</si>
  <si>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</si>
  <si>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</si>
  <si>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</si>
  <si>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</si>
  <si>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</si>
  <si>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</si>
  <si>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</si>
  <si>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</si>
  <si>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</si>
  <si>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</si>
  <si>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</si>
  <si>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</si>
  <si>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</si>
  <si>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</si>
  <si>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</si>
  <si>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</si>
  <si>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</si>
  <si>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</si>
  <si>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</si>
  <si>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</si>
  <si>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</si>
  <si>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</si>
  <si>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</si>
  <si>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</si>
  <si>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</si>
  <si>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</si>
  <si>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</si>
  <si>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</si>
  <si>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</si>
  <si>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</si>
  <si>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</si>
  <si>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</si>
  <si>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</si>
  <si>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</si>
  <si>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</si>
  <si>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</si>
  <si>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</si>
  <si>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</si>
  <si>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</si>
  <si>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</si>
  <si>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</si>
  <si>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</si>
  <si>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</si>
  <si>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</si>
  <si>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</si>
  <si>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</si>
  <si>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</si>
  <si>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</si>
  <si>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</si>
  <si>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</si>
  <si>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</si>
  <si>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</si>
  <si>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</si>
  <si>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</si>
  <si>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</si>
  <si>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</si>
  <si>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</si>
  <si>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</si>
  <si>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</si>
  <si>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</si>
  <si>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</si>
  <si>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</si>
  <si>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</si>
  <si>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</si>
  <si>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</si>
  <si>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</si>
  <si>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</si>
  <si>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</si>
  <si>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</si>
  <si>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</si>
  <si>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</si>
  <si>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</si>
  <si>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</si>
  <si>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</si>
  <si>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</si>
  <si>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</si>
  <si>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</si>
  <si>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</si>
  <si>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</si>
  <si>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</si>
  <si>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</si>
  <si>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</si>
  <si>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</si>
  <si>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</si>
  <si>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</si>
  <si>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</si>
  <si>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</si>
  <si>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</si>
  <si>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</si>
  <si>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</si>
  <si>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</si>
  <si>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</si>
  <si>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</si>
  <si>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</si>
  <si>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</si>
  <si>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</si>
  <si>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</si>
  <si>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</si>
  <si>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</si>
  <si>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</si>
  <si>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</si>
  <si>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</si>
  <si>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</si>
  <si>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</si>
  <si>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</si>
  <si>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</si>
  <si>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</si>
  <si>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</si>
  <si>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</si>
  <si>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</si>
  <si>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</si>
  <si>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</si>
  <si>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</si>
  <si>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</si>
  <si>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</si>
  <si>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</si>
  <si>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</si>
  <si>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</si>
  <si>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</si>
  <si>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</si>
  <si>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</si>
  <si>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</si>
  <si>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</si>
  <si>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</si>
  <si>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</si>
  <si>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</si>
  <si>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</si>
  <si>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</si>
  <si>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</si>
  <si>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</si>
  <si>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</si>
  <si>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</si>
  <si>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</si>
  <si>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</si>
  <si>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</si>
  <si>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</si>
  <si>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</si>
  <si>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</si>
  <si>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</si>
  <si>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</si>
  <si>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</si>
  <si>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</si>
  <si>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</si>
  <si>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</si>
  <si>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</si>
  <si>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</si>
  <si>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</si>
  <si>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</si>
  <si>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</si>
  <si>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</si>
  <si>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</si>
  <si>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</si>
  <si>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</si>
  <si>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</si>
  <si>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</si>
  <si>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</si>
  <si>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</si>
  <si>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</si>
  <si>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</si>
  <si>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</si>
  <si>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</si>
  <si>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</si>
  <si>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</si>
  <si>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</si>
  <si>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</si>
  <si>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</si>
  <si>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</si>
  <si>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</si>
  <si>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</si>
  <si>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</si>
  <si>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</si>
  <si>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</si>
  <si>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</si>
  <si>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</si>
  <si>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</si>
  <si>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</si>
  <si>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</si>
  <si>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</si>
  <si>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</si>
  <si>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</si>
  <si>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</si>
  <si>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</si>
  <si>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</si>
  <si>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</si>
  <si>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</si>
  <si>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</si>
  <si>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</si>
  <si>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</si>
  <si>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</si>
  <si>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</si>
  <si>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</si>
  <si>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</si>
  <si>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</si>
  <si>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</si>
  <si>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</si>
  <si>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</si>
  <si>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</si>
  <si>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</si>
  <si>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</si>
  <si>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</si>
  <si>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</si>
  <si>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</si>
  <si>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</si>
  <si>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</si>
  <si>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</si>
  <si>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</si>
  <si>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</si>
  <si>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</si>
  <si>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</si>
  <si>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</si>
  <si>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</si>
  <si>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</si>
  <si>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</si>
  <si>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</si>
  <si>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</si>
  <si>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</si>
  <si>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</si>
  <si>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</si>
  <si>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</si>
  <si>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</si>
  <si>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</si>
  <si>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</si>
  <si>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</si>
  <si>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</si>
  <si>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</si>
  <si>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</si>
  <si>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</si>
  <si>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</si>
  <si>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</si>
  <si>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</si>
  <si>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</si>
  <si>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</si>
  <si>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</si>
  <si>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</si>
  <si>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</si>
  <si>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</si>
  <si>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</si>
  <si>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</si>
  <si>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</si>
  <si>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</si>
  <si>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</si>
  <si>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</si>
  <si>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</si>
  <si>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</si>
  <si>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</si>
  <si>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</si>
  <si>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</si>
  <si>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</si>
  <si>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</si>
  <si>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</si>
  <si>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</si>
  <si>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</si>
  <si>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</si>
  <si>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</si>
  <si>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</si>
  <si>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</si>
  <si>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</si>
  <si>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</si>
  <si>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</si>
  <si>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</si>
  <si>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</si>
  <si>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</si>
  <si>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</si>
  <si>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</si>
  <si>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</si>
  <si>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</si>
  <si>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</si>
  <si>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</si>
  <si>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</si>
  <si>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</si>
  <si>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</si>
  <si>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</si>
  <si>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</si>
  <si>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</si>
  <si>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</si>
  <si>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</si>
  <si>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</si>
  <si>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</si>
  <si>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</si>
  <si>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</si>
  <si>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</si>
  <si>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</si>
  <si>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</si>
  <si>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</si>
  <si>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</si>
  <si>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</si>
  <si>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</si>
  <si>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</si>
  <si>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</si>
  <si>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</si>
  <si>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</si>
  <si>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</si>
  <si>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</si>
  <si>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</si>
  <si>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</si>
  <si>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</si>
  <si>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</si>
  <si>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</si>
  <si>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</si>
  <si>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</si>
  <si>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</si>
  <si>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</si>
  <si>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</si>
  <si>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</si>
  <si>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</si>
  <si>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</si>
  <si>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</si>
  <si>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</si>
  <si>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</si>
  <si>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</si>
  <si>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</si>
  <si>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</si>
  <si>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</si>
  <si>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</si>
  <si>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</si>
  <si>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</si>
  <si>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</si>
  <si>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</si>
  <si>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</si>
  <si>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</si>
  <si>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</si>
  <si>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</si>
  <si>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</si>
  <si>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</si>
  <si>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</si>
  <si>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</si>
  <si>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</si>
  <si>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</si>
  <si>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</si>
  <si>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</si>
  <si>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</si>
  <si>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</si>
  <si>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</si>
  <si>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</si>
  <si>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</si>
  <si>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</si>
  <si>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</si>
  <si>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</si>
  <si>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</si>
  <si>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</si>
  <si>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</si>
  <si>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</si>
  <si>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</si>
  <si>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</si>
  <si>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</si>
  <si>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</si>
  <si>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</si>
  <si>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</si>
  <si>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</si>
  <si>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</si>
  <si>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</si>
  <si>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</si>
  <si>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</si>
  <si>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</si>
  <si>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</si>
  <si>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</si>
  <si>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</si>
  <si>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</si>
  <si>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</si>
  <si>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</si>
  <si>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</si>
  <si>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</si>
  <si>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</si>
  <si>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</si>
  <si>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</si>
  <si>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</si>
  <si>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</si>
  <si>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</si>
  <si>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</si>
  <si>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</si>
  <si>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</si>
  <si>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</si>
  <si>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</si>
  <si>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</si>
  <si>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</si>
  <si>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</si>
  <si>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</si>
  <si>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</si>
  <si>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</si>
  <si>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</si>
  <si>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</si>
  <si>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</si>
  <si>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</si>
  <si>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</si>
  <si>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</si>
  <si>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</si>
  <si>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</si>
  <si>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</si>
  <si>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</si>
  <si>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</si>
  <si>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</si>
  <si>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</si>
  <si>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</si>
  <si>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</si>
  <si>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</si>
  <si>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</si>
  <si>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</si>
  <si>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</si>
  <si>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</si>
  <si>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</si>
  <si>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</si>
  <si>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</si>
  <si>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</si>
  <si>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</si>
  <si>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</si>
  <si>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</si>
  <si>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</si>
  <si>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</si>
  <si>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</si>
  <si>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</si>
  <si>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</si>
  <si>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</si>
  <si>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</si>
  <si>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</si>
  <si>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</si>
  <si>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</si>
  <si>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</si>
  <si>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</si>
  <si>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</si>
  <si>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</si>
  <si>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</si>
  <si>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</si>
  <si>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</si>
  <si>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</si>
  <si>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</si>
  <si>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</si>
  <si>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</si>
  <si>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</si>
  <si>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</si>
  <si>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</si>
  <si>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</si>
  <si>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</si>
  <si>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</si>
  <si>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</si>
  <si>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</si>
  <si>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</si>
  <si>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</si>
  <si>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</si>
  <si>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</si>
  <si>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</si>
  <si>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</si>
  <si>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</si>
  <si>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</si>
  <si>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</si>
  <si>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</si>
  <si>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</si>
  <si>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</si>
  <si>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</si>
  <si>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</si>
  <si>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</si>
  <si>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</si>
  <si>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</si>
  <si>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</si>
  <si>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</si>
  <si>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</si>
  <si>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</si>
  <si>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</si>
  <si>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</si>
  <si>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</si>
  <si>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</si>
  <si>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</si>
  <si>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</si>
  <si>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</si>
  <si>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</si>
  <si>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</si>
  <si>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</si>
  <si>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</si>
  <si>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</si>
  <si>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</si>
  <si>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</si>
  <si>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</si>
  <si>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</si>
  <si>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</si>
  <si>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</si>
  <si>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</si>
  <si>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</si>
  <si>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</si>
  <si>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</si>
  <si>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</si>
  <si>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</si>
  <si>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</si>
  <si>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</si>
  <si>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</si>
  <si>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</si>
  <si>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</si>
  <si>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</si>
  <si>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</si>
  <si>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</si>
  <si>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</si>
  <si>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</si>
  <si>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</si>
  <si>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</si>
  <si>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</si>
  <si>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</si>
  <si>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</si>
  <si>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</si>
  <si>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</si>
  <si>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</si>
  <si>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</si>
  <si>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</si>
  <si>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</si>
  <si>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</si>
  <si>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</si>
  <si>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</si>
  <si>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</si>
  <si>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</si>
  <si>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</si>
  <si>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</si>
  <si>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</si>
  <si>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</si>
  <si>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</si>
  <si>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</si>
  <si>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</si>
  <si>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</si>
  <si>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</si>
  <si>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</si>
  <si>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</si>
  <si>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</si>
  <si>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</si>
  <si>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</si>
  <si>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</si>
  <si>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</si>
  <si>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</si>
  <si>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</si>
  <si>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</si>
  <si>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</si>
  <si>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</si>
  <si>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</si>
  <si>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</si>
  <si>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</si>
  <si>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</si>
  <si>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</si>
  <si>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</si>
  <si>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</si>
  <si>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</si>
  <si>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</si>
  <si>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</si>
  <si>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</si>
  <si>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</si>
  <si>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</si>
  <si>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</si>
  <si>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</si>
  <si>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</si>
  <si>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</si>
  <si>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</si>
  <si>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</si>
  <si>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</si>
  <si>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</si>
  <si>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</si>
  <si>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</si>
  <si>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</si>
  <si>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</si>
  <si>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</si>
  <si>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</si>
  <si>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</si>
  <si>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</si>
  <si>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</si>
  <si>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</si>
  <si>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</si>
  <si>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</si>
  <si>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</si>
  <si>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</si>
  <si>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</si>
  <si>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</si>
  <si>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</si>
  <si>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</si>
  <si>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</si>
  <si>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</si>
  <si>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</si>
  <si>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</si>
  <si>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</si>
  <si>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</si>
  <si>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</si>
  <si>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</si>
  <si>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</si>
  <si>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</si>
  <si>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</si>
  <si>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</si>
  <si>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</si>
  <si>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</si>
  <si>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</si>
  <si>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</si>
  <si>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</si>
  <si>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</si>
  <si>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</si>
  <si>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</si>
  <si>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</si>
  <si>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</si>
  <si>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</si>
  <si>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</si>
  <si>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</si>
  <si>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</si>
  <si>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</si>
  <si>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</si>
  <si>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</si>
  <si>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</si>
  <si>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</si>
  <si>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</si>
  <si>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</si>
  <si>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</si>
  <si>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</si>
  <si>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</si>
  <si>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</si>
  <si>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</si>
  <si>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</si>
  <si>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</si>
  <si>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</si>
  <si>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</si>
  <si>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</si>
  <si>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</si>
  <si>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</si>
  <si>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</si>
  <si>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</si>
  <si>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</si>
  <si>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</si>
  <si>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</si>
  <si>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</si>
  <si>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</si>
  <si>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</si>
  <si>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</si>
  <si>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</si>
  <si>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</si>
  <si>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</si>
  <si>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</si>
  <si>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</si>
  <si>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</si>
  <si>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</si>
  <si>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</si>
  <si>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</si>
  <si>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</si>
  <si>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</si>
  <si>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</si>
  <si>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</si>
  <si>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</si>
  <si>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</si>
  <si>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</si>
  <si>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</si>
  <si>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</si>
  <si>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</si>
  <si>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</si>
  <si>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</si>
  <si>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</si>
  <si>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</si>
  <si>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</si>
  <si>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</si>
  <si>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</si>
  <si>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</si>
  <si>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</si>
  <si>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</si>
  <si>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</si>
  <si>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</si>
  <si>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</si>
  <si>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</si>
  <si>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</si>
  <si>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</si>
  <si>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</si>
  <si>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</si>
  <si>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</si>
  <si>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</si>
  <si>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</si>
  <si>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</si>
  <si>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</si>
  <si>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</si>
  <si>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</si>
  <si>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</si>
  <si>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</si>
  <si>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</si>
  <si>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</si>
  <si>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</si>
  <si>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</si>
  <si>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</si>
  <si>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</si>
  <si>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</si>
  <si>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</si>
  <si>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</si>
  <si>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</si>
  <si>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</si>
  <si>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</si>
  <si>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</si>
  <si>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</si>
  <si>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</si>
  <si>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</si>
  <si>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</si>
  <si>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</si>
  <si>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</si>
  <si>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</si>
  <si>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</si>
  <si>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</si>
  <si>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</si>
  <si>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</si>
  <si>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</si>
  <si>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</si>
  <si>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</si>
  <si>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</si>
  <si>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</si>
  <si>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</si>
  <si>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</si>
  <si>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</si>
  <si>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</si>
  <si>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</si>
  <si>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</si>
  <si>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</si>
  <si>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</si>
  <si>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</si>
  <si>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</si>
  <si>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</si>
  <si>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</si>
  <si>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</si>
  <si>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</si>
  <si>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</si>
  <si>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</si>
  <si>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</si>
  <si>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</si>
  <si>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</si>
  <si>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</si>
  <si>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</si>
  <si>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</si>
  <si>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</si>
  <si>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</si>
  <si>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</si>
  <si>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</si>
  <si>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</si>
  <si>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</si>
  <si>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</si>
  <si>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</si>
  <si>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</si>
  <si>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</si>
  <si>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</si>
  <si>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</si>
  <si>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</si>
  <si>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</si>
  <si>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</si>
  <si>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</si>
  <si>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</si>
  <si>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</si>
  <si>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</si>
  <si>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</si>
  <si>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</si>
  <si>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</si>
  <si>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</si>
  <si>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</si>
  <si>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</si>
  <si>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</si>
  <si>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</si>
  <si>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</si>
  <si>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</si>
  <si>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</si>
  <si>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</si>
  <si>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</si>
  <si>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</si>
  <si>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</si>
  <si>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</si>
  <si>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</si>
  <si>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</si>
  <si>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</si>
  <si>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</si>
  <si>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</si>
  <si>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</si>
  <si>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</si>
  <si>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</si>
  <si>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</si>
  <si>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</si>
  <si>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</si>
  <si>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</si>
  <si>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</si>
  <si>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</si>
  <si>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</si>
  <si>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</si>
  <si>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</si>
  <si>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</si>
  <si>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</si>
  <si>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</si>
  <si>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</si>
  <si>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</si>
  <si>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</si>
  <si>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</si>
  <si>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</si>
  <si>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</si>
  <si>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</si>
  <si>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</si>
  <si>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</si>
  <si>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</si>
  <si>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</si>
  <si>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</si>
  <si>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</si>
  <si>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</si>
  <si>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</si>
  <si>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</si>
  <si>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</si>
  <si>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</si>
  <si>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</si>
  <si>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</si>
  <si>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</si>
  <si>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</si>
  <si>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</si>
  <si>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</si>
  <si>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</si>
  <si>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</si>
  <si>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</si>
  <si>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</si>
  <si>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</si>
  <si>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</si>
  <si>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</si>
  <si>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</si>
  <si>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</si>
  <si>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</si>
  <si>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</si>
  <si>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</si>
  <si>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</si>
  <si>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</si>
  <si>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</si>
  <si>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</si>
  <si>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</si>
  <si>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</si>
  <si>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</si>
  <si>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</si>
  <si>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</si>
  <si>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</si>
  <si>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</si>
  <si>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</si>
  <si>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</si>
  <si>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</si>
  <si>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</si>
  <si>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</si>
  <si>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</si>
  <si>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</si>
  <si>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</si>
  <si>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</si>
  <si>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</si>
  <si>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</si>
  <si>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</si>
  <si>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</si>
  <si>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</si>
  <si>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</si>
  <si>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</si>
  <si>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</si>
  <si>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</si>
  <si>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</si>
  <si>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</si>
  <si>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</si>
  <si>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</si>
  <si>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</si>
  <si>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</si>
  <si>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</si>
  <si>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</si>
  <si>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</si>
  <si>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</si>
  <si>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</si>
  <si>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</si>
  <si>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</si>
  <si>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</si>
  <si>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</si>
  <si>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</si>
  <si>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</si>
  <si>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</si>
  <si>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</si>
  <si>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</si>
  <si>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</si>
  <si>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</si>
  <si>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</si>
  <si>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</si>
  <si>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</si>
  <si>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</si>
  <si>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</si>
  <si>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</si>
  <si>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</si>
  <si>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</si>
  <si>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</si>
  <si>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</si>
  <si>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</si>
  <si>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</si>
  <si>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</si>
  <si>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</si>
  <si>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</si>
  <si>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</si>
  <si>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</si>
  <si>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</si>
  <si>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</si>
  <si>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</si>
  <si>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</si>
  <si>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</si>
  <si>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</si>
  <si>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</si>
  <si>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</si>
  <si>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</si>
  <si>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</si>
  <si>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</si>
  <si>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</si>
  <si>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</si>
  <si>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</si>
  <si>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</si>
  <si>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</si>
  <si>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</si>
  <si>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</si>
  <si>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</si>
  <si>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</si>
  <si>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</si>
  <si>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</si>
  <si>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</si>
  <si>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</si>
  <si>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</si>
  <si>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</si>
  <si>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</si>
  <si>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</si>
  <si>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</si>
  <si>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</si>
  <si>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</si>
  <si>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</si>
  <si>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</si>
  <si>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</si>
  <si>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</si>
  <si>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</si>
  <si>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</si>
  <si>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</si>
  <si>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</si>
  <si>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</si>
  <si>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</si>
  <si>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</si>
  <si>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</si>
  <si>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</si>
  <si>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</si>
  <si>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</si>
  <si>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</si>
  <si>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</si>
  <si>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</si>
  <si>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</si>
  <si>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</si>
  <si>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</si>
  <si>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</si>
  <si>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</si>
  <si>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</si>
  <si>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</si>
  <si>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</si>
  <si>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</si>
  <si>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</si>
  <si>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</si>
  <si>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</si>
  <si>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</si>
  <si>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</si>
  <si>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</si>
  <si>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</si>
  <si>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</si>
  <si>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</si>
  <si>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</si>
  <si>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</si>
  <si>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</si>
  <si>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</si>
  <si>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</si>
  <si>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</si>
  <si>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</si>
  <si>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</si>
  <si>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</si>
  <si>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</si>
  <si>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</si>
  <si>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</si>
  <si>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</si>
  <si>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</si>
  <si>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</si>
  <si>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</si>
  <si>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</si>
  <si>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</si>
  <si>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</si>
  <si>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</si>
  <si>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</si>
  <si>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</si>
  <si>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</si>
  <si>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</si>
  <si>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</si>
  <si>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</si>
  <si>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</si>
  <si>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</si>
  <si>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</si>
  <si>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</si>
  <si>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</si>
  <si>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</si>
  <si>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</si>
  <si>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</si>
  <si>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</si>
  <si>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</si>
  <si>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</si>
  <si>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</si>
  <si>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</si>
  <si>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</si>
  <si>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</si>
  <si>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</si>
  <si>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</si>
  <si>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</si>
  <si>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</si>
  <si>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</si>
  <si>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</si>
  <si>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</si>
  <si>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</si>
  <si>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</si>
  <si>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</si>
  <si>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</si>
  <si>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</si>
  <si>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</si>
  <si>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</si>
  <si>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</si>
  <si>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</si>
  <si>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</si>
  <si>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</si>
  <si>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</si>
  <si>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</si>
  <si>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</si>
  <si>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</si>
  <si>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</si>
  <si>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</si>
  <si>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</si>
  <si>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</si>
  <si>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</si>
  <si>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</si>
  <si>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</si>
  <si>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</si>
  <si>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</si>
  <si>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</si>
  <si>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</si>
  <si>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</si>
  <si>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</si>
  <si>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</si>
  <si>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</si>
  <si>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</si>
  <si>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</si>
  <si>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</si>
  <si>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</si>
  <si>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</si>
  <si>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</si>
  <si>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</si>
  <si>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</si>
  <si>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</si>
  <si>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</si>
  <si>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</si>
  <si>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</si>
  <si>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</si>
  <si>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</si>
  <si>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</si>
  <si>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</si>
  <si>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</si>
  <si>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</si>
  <si>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</si>
  <si>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</si>
  <si>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</si>
  <si>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</si>
  <si>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</si>
  <si>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</si>
  <si>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</si>
  <si>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</si>
  <si>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</si>
  <si>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</si>
  <si>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</si>
  <si>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</si>
  <si>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</si>
  <si>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</si>
  <si>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</si>
  <si>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</si>
  <si>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</si>
  <si>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</si>
  <si>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</si>
  <si>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</si>
  <si>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</si>
  <si>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</si>
  <si>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</si>
  <si>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</si>
  <si>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</si>
  <si>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</si>
  <si>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</si>
  <si>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</si>
  <si>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</si>
  <si>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</si>
  <si>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</si>
  <si>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</si>
  <si>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</si>
  <si>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</si>
  <si>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</si>
  <si>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</si>
  <si>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</si>
  <si>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</si>
  <si>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</si>
  <si>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</si>
  <si>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</si>
  <si>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</si>
  <si>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</si>
  <si>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</si>
  <si>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</si>
  <si>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</si>
  <si>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</si>
  <si>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</si>
  <si>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</si>
  <si>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</si>
  <si>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</si>
  <si>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</si>
  <si>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</si>
  <si>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</si>
  <si>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</si>
  <si>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</si>
  <si>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</si>
  <si>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</si>
  <si>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</si>
  <si>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</si>
  <si>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</si>
  <si>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</si>
  <si>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</si>
  <si>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</si>
  <si>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</si>
  <si>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</si>
  <si>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</si>
  <si>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</si>
  <si>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</si>
  <si>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</si>
  <si>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</si>
  <si>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</si>
  <si>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</si>
  <si>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</si>
  <si>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</si>
  <si>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</si>
  <si>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</si>
  <si>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</si>
  <si>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</si>
  <si>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</si>
  <si>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</si>
  <si>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</si>
  <si>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</si>
  <si>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</si>
  <si>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</si>
  <si>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</si>
  <si>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</si>
  <si>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</si>
  <si>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</si>
  <si>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</si>
  <si>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</si>
  <si>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</si>
  <si>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</si>
  <si>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</si>
  <si>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</si>
  <si>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</si>
  <si>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</si>
  <si>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</si>
  <si>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</si>
  <si>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</si>
  <si>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</si>
  <si>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</si>
  <si>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</si>
  <si>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</si>
  <si>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</si>
  <si>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</si>
  <si>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</si>
  <si>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</si>
  <si>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</si>
  <si>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</si>
  <si>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</si>
  <si>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</si>
  <si>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</si>
  <si>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</si>
  <si>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</si>
  <si>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</si>
  <si>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</si>
  <si>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</si>
  <si>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</si>
  <si>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</si>
  <si>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</si>
  <si>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</si>
  <si>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</si>
  <si>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</si>
  <si>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</si>
  <si>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</si>
  <si>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</si>
  <si>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</si>
  <si>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</si>
  <si>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</si>
  <si>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</si>
  <si>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</si>
  <si>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</si>
  <si>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</si>
  <si>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</si>
  <si>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</si>
  <si>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</si>
  <si>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</si>
  <si>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</si>
  <si>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</si>
  <si>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</si>
  <si>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</si>
  <si>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</si>
  <si>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</si>
  <si>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</si>
  <si>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</si>
  <si>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</si>
  <si>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</si>
  <si>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</si>
  <si>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</si>
  <si>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</si>
  <si>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</si>
  <si>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</si>
  <si>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</si>
  <si>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</si>
  <si>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</si>
  <si>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</si>
  <si>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</si>
  <si>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</si>
  <si>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</si>
  <si>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</si>
  <si>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</si>
  <si>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</si>
  <si>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</si>
  <si>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</si>
  <si>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</si>
  <si>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</si>
  <si>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</si>
  <si>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</si>
  <si>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</si>
  <si>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</si>
  <si>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</si>
  <si>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</si>
  <si>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</si>
  <si>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</si>
  <si>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</si>
  <si>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</si>
  <si>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</si>
  <si>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</si>
  <si>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</si>
  <si>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</si>
  <si>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</si>
  <si>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</si>
  <si>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</si>
  <si>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</si>
  <si>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</si>
  <si>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</si>
  <si>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</si>
  <si>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</si>
  <si>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</si>
  <si>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</si>
  <si>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</si>
  <si>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</si>
  <si>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</si>
  <si>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</si>
  <si>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</si>
  <si>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</si>
  <si>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</si>
  <si>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</si>
  <si>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</si>
  <si>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</si>
  <si>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</si>
  <si>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</si>
  <si>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</si>
  <si>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</si>
  <si>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</si>
  <si>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</si>
  <si>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</si>
  <si>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</si>
  <si>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</si>
  <si>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</si>
  <si>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</si>
  <si>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</si>
  <si>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</si>
  <si>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</si>
  <si>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</si>
  <si>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</si>
  <si>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</si>
  <si>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</si>
  <si>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</si>
  <si>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</si>
  <si>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</si>
  <si>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</si>
  <si>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</si>
  <si>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</si>
  <si>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</si>
  <si>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</si>
  <si>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</si>
  <si>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</si>
  <si>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</si>
  <si>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</si>
  <si>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</si>
  <si>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</si>
  <si>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</si>
  <si>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</si>
  <si>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</si>
  <si>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</si>
  <si>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</si>
  <si>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</si>
  <si>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</si>
  <si>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</si>
  <si>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</si>
  <si>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</si>
  <si>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</si>
  <si>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</si>
  <si>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</si>
  <si>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</si>
  <si>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</si>
  <si>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</si>
  <si>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</si>
  <si>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</si>
  <si>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</si>
  <si>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</si>
  <si>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</si>
  <si>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</si>
  <si>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</si>
  <si>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</si>
  <si>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</si>
  <si>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</si>
  <si>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</si>
  <si>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</si>
  <si>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</si>
  <si>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</si>
  <si>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</si>
  <si>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</si>
  <si>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</si>
  <si>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</si>
  <si>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</si>
  <si>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</si>
  <si>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</si>
  <si>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</si>
  <si>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</si>
  <si>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</si>
  <si>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</si>
  <si>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</si>
  <si>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</si>
  <si>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</si>
  <si>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</si>
  <si>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</si>
  <si>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</si>
  <si>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</si>
  <si>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</si>
  <si>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</si>
  <si>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</si>
  <si>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</si>
  <si>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</si>
  <si>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</si>
  <si>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</si>
  <si>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</si>
  <si>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</si>
  <si>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</si>
  <si>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</si>
  <si>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</si>
  <si>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</si>
  <si>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</si>
  <si>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</si>
  <si>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</si>
  <si>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</si>
  <si>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</si>
  <si>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</si>
  <si>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</si>
  <si>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</si>
  <si>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</si>
  <si>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</si>
  <si>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</si>
  <si>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</si>
  <si>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</si>
  <si>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</si>
  <si>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</si>
  <si>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</si>
  <si>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</si>
  <si>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</si>
  <si>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</si>
  <si>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</si>
  <si>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</si>
  <si>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</si>
  <si>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</si>
  <si>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</si>
  <si>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</si>
  <si>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</si>
  <si>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</si>
  <si>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</si>
  <si>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</si>
  <si>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</si>
  <si>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</si>
  <si>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</si>
  <si>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</si>
  <si>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</si>
  <si>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</si>
  <si>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</si>
  <si>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</si>
  <si>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</si>
  <si>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</si>
  <si>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</si>
  <si>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</si>
  <si>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</si>
  <si>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</si>
  <si>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</si>
  <si>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</si>
  <si>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</si>
  <si>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</si>
  <si>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</si>
  <si>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</si>
  <si>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</si>
  <si>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</si>
  <si>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</si>
  <si>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</si>
  <si>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</si>
  <si>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</si>
  <si>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</si>
  <si>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</si>
  <si>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</si>
  <si>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</si>
  <si>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</si>
  <si>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</si>
  <si>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</si>
  <si>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</si>
  <si>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</si>
  <si>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</si>
  <si>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</si>
  <si>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</si>
  <si>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</si>
  <si>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</si>
  <si>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</si>
  <si>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</si>
  <si>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</si>
  <si>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</si>
  <si>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</si>
  <si>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</si>
  <si>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</si>
  <si>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</si>
  <si>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</si>
  <si>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</si>
  <si>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</si>
  <si>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</si>
  <si>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</si>
  <si>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</si>
  <si>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</si>
  <si>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</si>
  <si>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</si>
  <si>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</si>
  <si>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</si>
  <si>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</si>
  <si>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</si>
  <si>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</si>
  <si>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</si>
  <si>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</si>
  <si>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</si>
  <si>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</si>
  <si>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</si>
  <si>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</si>
  <si>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</si>
  <si>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</si>
  <si>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</si>
  <si>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</si>
  <si>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</si>
  <si>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</si>
  <si>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</si>
  <si>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</si>
  <si>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</si>
  <si>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</si>
  <si>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</si>
  <si>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</si>
  <si>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</si>
  <si>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</si>
  <si>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</si>
  <si>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</si>
  <si>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</si>
  <si>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</si>
  <si>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</si>
  <si>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</si>
  <si>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</si>
  <si>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</si>
  <si>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</si>
  <si>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</si>
  <si>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</si>
  <si>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</si>
  <si>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</si>
  <si>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</si>
  <si>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</si>
  <si>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</si>
  <si>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</si>
  <si>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</si>
  <si>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</si>
  <si>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</si>
  <si>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</si>
  <si>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</si>
  <si>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</si>
  <si>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</si>
  <si>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</si>
  <si>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</si>
  <si>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</si>
  <si>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</si>
  <si>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</si>
  <si>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</si>
  <si>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</si>
  <si>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</si>
  <si>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</si>
  <si>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</si>
  <si>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</si>
  <si>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</si>
  <si>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</si>
  <si>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</si>
  <si>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</si>
  <si>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</si>
  <si>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</si>
  <si>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</si>
  <si>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</si>
  <si>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</si>
  <si>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</si>
  <si>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</si>
  <si>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</si>
  <si>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</si>
  <si>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</si>
  <si>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</si>
  <si>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</si>
  <si>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</si>
  <si>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</si>
  <si>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</si>
  <si>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</si>
  <si>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</si>
  <si>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</si>
  <si>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</si>
  <si>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</si>
  <si>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</si>
  <si>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</si>
  <si>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</si>
  <si>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</si>
  <si>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</si>
  <si>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</si>
  <si>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</si>
  <si>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</si>
  <si>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</si>
  <si>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</si>
  <si>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</si>
  <si>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</si>
  <si>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</si>
  <si>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</si>
  <si>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</si>
  <si>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</si>
  <si>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</si>
  <si>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</si>
  <si>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</si>
  <si>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</si>
  <si>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</si>
  <si>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</si>
  <si>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</si>
  <si>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</si>
  <si>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</si>
  <si>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</si>
  <si>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</si>
  <si>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</si>
  <si>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</si>
  <si>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</si>
  <si>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</si>
  <si>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</si>
  <si>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</si>
  <si>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</si>
  <si>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</si>
  <si>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</si>
  <si>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</si>
  <si>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</si>
  <si>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</si>
  <si>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</si>
  <si>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</si>
  <si>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</si>
  <si>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</si>
  <si>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</si>
  <si>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</si>
  <si>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</si>
  <si>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</si>
  <si>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</si>
  <si>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</si>
  <si>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</si>
  <si>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</si>
  <si>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</si>
  <si>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</si>
  <si>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</si>
  <si>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</si>
  <si>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</si>
  <si>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</si>
  <si>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</si>
  <si>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</si>
  <si>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</si>
  <si>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</si>
  <si>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</si>
  <si>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</si>
  <si>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</si>
  <si>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</si>
  <si>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</si>
  <si>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</si>
  <si>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</si>
  <si>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</si>
  <si>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</si>
  <si>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</si>
  <si>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</si>
  <si>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</si>
  <si>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</si>
  <si>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</si>
  <si>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</si>
  <si>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</si>
  <si>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</si>
  <si>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</si>
  <si>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</si>
  <si>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</si>
  <si>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</si>
  <si>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</si>
  <si>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</si>
  <si>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</si>
  <si>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</si>
  <si>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</si>
  <si>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</si>
  <si>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</si>
  <si>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</si>
  <si>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</si>
  <si>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</si>
  <si>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</si>
  <si>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</si>
  <si>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</si>
  <si>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</si>
  <si>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</si>
  <si>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</si>
  <si>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</si>
  <si>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</si>
  <si>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</si>
  <si>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</si>
  <si>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</si>
  <si>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</si>
  <si>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</si>
  <si>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</si>
  <si>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</si>
  <si>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</si>
  <si>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</si>
  <si>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</si>
  <si>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</si>
  <si>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</si>
  <si>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</si>
  <si>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</si>
  <si>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</si>
  <si>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</si>
  <si>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</si>
  <si>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</si>
  <si>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</si>
  <si>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</si>
  <si>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</si>
  <si>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</si>
  <si>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</si>
  <si>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</si>
  <si>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</si>
  <si>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</si>
  <si>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</si>
  <si>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</si>
  <si>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</si>
  <si>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</si>
  <si>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</si>
  <si>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</si>
  <si>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</si>
  <si>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</si>
  <si>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</si>
  <si>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</si>
  <si>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</si>
  <si>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</si>
  <si>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</si>
  <si>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</si>
  <si>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</si>
  <si>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</si>
  <si>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</si>
  <si>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</si>
  <si>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</si>
  <si>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</si>
  <si>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</si>
  <si>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</si>
  <si>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</si>
  <si>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</si>
  <si>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</si>
  <si>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</si>
  <si>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</si>
  <si>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</si>
  <si>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</si>
  <si>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</si>
  <si>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</si>
  <si>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</si>
  <si>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</si>
  <si>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</si>
  <si>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</si>
  <si>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</si>
  <si>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</si>
  <si>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</si>
  <si>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</si>
  <si>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</si>
  <si>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</si>
  <si>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</si>
  <si>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</si>
  <si>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</si>
  <si>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</si>
  <si>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</si>
  <si>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</si>
  <si>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</si>
  <si>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</si>
  <si>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</si>
  <si>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</si>
  <si>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</si>
  <si>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</si>
  <si>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</si>
  <si>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</si>
  <si>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</si>
  <si>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</si>
  <si>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</si>
  <si>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</si>
  <si>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</si>
  <si>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</si>
  <si>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</si>
  <si>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</si>
  <si>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</si>
  <si>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</si>
  <si>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</si>
  <si>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</si>
  <si>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</si>
  <si>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</si>
  <si>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</si>
  <si>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</si>
  <si>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</si>
  <si>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</si>
  <si>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</si>
  <si>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</si>
  <si>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</si>
  <si>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</si>
  <si>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</si>
  <si>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</si>
  <si>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</si>
  <si>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</si>
  <si>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</si>
  <si>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</si>
  <si>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</si>
  <si>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</si>
  <si>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</si>
  <si>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</si>
  <si>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</si>
  <si>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</si>
  <si>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</si>
  <si>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</si>
  <si>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</si>
  <si>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</si>
  <si>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</si>
  <si>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</si>
  <si>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</si>
  <si>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</si>
  <si>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</si>
  <si>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</si>
  <si>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</si>
  <si>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</si>
  <si>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</si>
  <si>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</si>
  <si>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</si>
  <si>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</si>
  <si>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</si>
  <si>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</si>
  <si>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</si>
  <si>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</si>
  <si>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</si>
  <si>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</si>
  <si>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</si>
  <si>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</si>
  <si>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</si>
  <si>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</si>
  <si>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</si>
  <si>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</si>
  <si>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</si>
  <si>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</si>
  <si>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</si>
  <si>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</si>
  <si>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</si>
  <si>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</si>
  <si>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</si>
  <si>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</si>
  <si>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</si>
  <si>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</si>
  <si>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</si>
  <si>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</si>
  <si>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</si>
  <si>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</si>
  <si>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</si>
  <si>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</si>
  <si>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</si>
  <si>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</si>
  <si>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</si>
  <si>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</si>
  <si>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</si>
  <si>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</si>
  <si>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</si>
  <si>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</si>
  <si>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</si>
  <si>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</si>
  <si>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</si>
  <si>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</si>
  <si>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</si>
  <si>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</si>
  <si>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</si>
  <si>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</si>
  <si>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</si>
  <si>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</si>
  <si>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</si>
  <si>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</si>
  <si>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</si>
  <si>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</si>
  <si>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</si>
  <si>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</si>
  <si>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</si>
  <si>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</si>
  <si>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</si>
  <si>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</si>
  <si>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</si>
  <si>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</si>
  <si>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</si>
  <si>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</si>
  <si>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</si>
  <si>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</si>
  <si>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</si>
  <si>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</si>
  <si>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</si>
  <si>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</si>
  <si>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</si>
  <si>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</si>
  <si>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</si>
  <si>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</si>
  <si>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</si>
  <si>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</si>
  <si>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</si>
  <si>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</si>
  <si>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</si>
  <si>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</si>
  <si>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</si>
  <si>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</si>
  <si>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</si>
  <si>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</si>
  <si>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</si>
  <si>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</si>
  <si>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</si>
  <si>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</si>
  <si>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</si>
  <si>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</si>
  <si>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</si>
  <si>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</si>
  <si>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</si>
  <si>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</si>
  <si>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</si>
  <si>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</si>
  <si>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</si>
  <si>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</si>
  <si>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</si>
  <si>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</si>
  <si>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</si>
  <si>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</si>
  <si>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</si>
  <si>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</si>
  <si>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</si>
  <si>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</si>
  <si>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</si>
  <si>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</si>
  <si>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</si>
  <si>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</si>
  <si>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</si>
  <si>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</si>
  <si>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</si>
  <si>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</si>
  <si>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</si>
  <si>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</si>
  <si>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</si>
  <si>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</si>
  <si>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</si>
  <si>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</si>
  <si>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</si>
  <si>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</si>
  <si>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</si>
  <si>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</si>
  <si>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</si>
  <si>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</si>
  <si>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</si>
  <si>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</si>
  <si>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</si>
  <si>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</si>
  <si>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</si>
  <si>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</si>
  <si>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</si>
  <si>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</si>
  <si>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</si>
  <si>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</si>
  <si>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</si>
  <si>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</si>
  <si>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</si>
  <si>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</si>
  <si>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</si>
  <si>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</si>
  <si>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</si>
  <si>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</si>
  <si>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</si>
  <si>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</si>
  <si>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</si>
  <si>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</si>
  <si>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</si>
  <si>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</si>
  <si>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</si>
  <si>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</si>
  <si>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</si>
  <si>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</si>
  <si>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</si>
  <si>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</si>
  <si>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</si>
  <si>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</si>
  <si>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</si>
  <si>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</si>
  <si>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</si>
  <si>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</si>
  <si>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</si>
  <si>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</si>
  <si>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</si>
  <si>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</si>
  <si>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</si>
  <si>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</si>
  <si>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</si>
  <si>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</si>
  <si>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</si>
  <si>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</si>
  <si>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</si>
  <si>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</si>
  <si>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</si>
  <si>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</si>
  <si>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</si>
  <si>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</si>
  <si>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</si>
  <si>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</si>
  <si>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</si>
  <si>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</si>
  <si>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</si>
  <si>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</si>
  <si>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</si>
  <si>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</si>
  <si>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</si>
  <si>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</si>
  <si>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</si>
  <si>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</si>
  <si>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</si>
  <si>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</si>
  <si>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</si>
  <si>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</si>
  <si>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</si>
  <si>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</si>
  <si>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</si>
  <si>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</si>
  <si>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</si>
  <si>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</si>
  <si>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</si>
  <si>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</si>
  <si>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</si>
  <si>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</si>
  <si>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</si>
  <si>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</si>
  <si>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</si>
  <si>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</si>
  <si>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</si>
  <si>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</si>
  <si>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</si>
  <si>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</si>
  <si>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</si>
  <si>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</si>
  <si>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</si>
  <si>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</si>
  <si>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</si>
  <si>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</si>
  <si>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</si>
  <si>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</si>
  <si>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</si>
  <si>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</si>
  <si>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</si>
  <si>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</si>
  <si>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</si>
  <si>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</si>
  <si>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</si>
  <si>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</si>
  <si>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</si>
  <si>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</si>
  <si>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</si>
  <si>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</si>
  <si>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</si>
  <si>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</si>
  <si>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</si>
  <si>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</si>
  <si>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</si>
  <si>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</si>
  <si>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</si>
  <si>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</si>
  <si>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</si>
  <si>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</si>
  <si>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</si>
  <si>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</si>
  <si>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</si>
  <si>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</si>
  <si>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</si>
  <si>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</si>
  <si>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</si>
  <si>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</si>
  <si>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</si>
  <si>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</si>
  <si>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</si>
  <si>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</si>
  <si>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</si>
  <si>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</si>
  <si>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</si>
  <si>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</si>
  <si>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</si>
  <si>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</si>
  <si>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</si>
  <si>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</si>
  <si>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</si>
  <si>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</si>
  <si>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</si>
  <si>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</si>
  <si>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</si>
  <si>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</si>
  <si>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</si>
  <si>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</si>
  <si>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</si>
  <si>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</si>
  <si>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</si>
  <si>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</si>
  <si>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</si>
  <si>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</si>
  <si>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</si>
  <si>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</si>
  <si>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</si>
  <si>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</si>
  <si>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</si>
  <si>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</si>
  <si>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</si>
  <si>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</si>
  <si>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</si>
  <si>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</si>
  <si>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</si>
  <si>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</si>
  <si>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</si>
  <si>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</si>
  <si>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</si>
  <si>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</si>
  <si>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</si>
  <si>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</si>
  <si>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</si>
  <si>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</si>
  <si>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</si>
  <si>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</si>
  <si>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</si>
  <si>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</si>
  <si>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</si>
  <si>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</si>
  <si>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</si>
  <si>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</si>
  <si>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</si>
  <si>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</si>
  <si>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</si>
  <si>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</si>
  <si>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</si>
  <si>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</si>
  <si>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</si>
  <si>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</si>
  <si>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</si>
  <si>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</si>
  <si>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</si>
  <si>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</si>
  <si>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</si>
  <si>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</si>
  <si>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</si>
  <si>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</si>
  <si>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</si>
  <si>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</si>
  <si>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</si>
  <si>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</si>
  <si>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</si>
  <si>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</si>
  <si>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</si>
  <si>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</si>
  <si>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</si>
  <si>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</si>
  <si>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</si>
  <si>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</si>
  <si>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</si>
  <si>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</si>
  <si>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</si>
  <si>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</si>
  <si>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</si>
  <si>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</si>
  <si>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</si>
  <si>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</si>
  <si>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</si>
  <si>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</si>
  <si>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</si>
  <si>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</si>
  <si>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</si>
  <si>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</si>
  <si>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</si>
  <si>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</si>
  <si>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</si>
  <si>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</si>
  <si>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</si>
  <si>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</si>
  <si>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</si>
  <si>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</si>
  <si>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</si>
  <si>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</si>
  <si>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</si>
  <si>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</si>
  <si>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</si>
  <si>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</si>
  <si>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</si>
  <si>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</si>
  <si>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</si>
  <si>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</si>
  <si>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</si>
  <si>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</si>
  <si>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</si>
  <si>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</si>
  <si>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</si>
  <si>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</si>
  <si>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</si>
  <si>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</si>
  <si>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</si>
  <si>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</si>
  <si>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</si>
  <si>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</si>
  <si>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</si>
  <si>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</si>
  <si>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</si>
  <si>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</si>
  <si>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</si>
  <si>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</si>
  <si>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</si>
  <si>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</si>
  <si>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</si>
  <si>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</si>
  <si>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</si>
  <si>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</si>
  <si>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</si>
  <si>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</si>
  <si>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</si>
  <si>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</si>
  <si>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</si>
  <si>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</si>
  <si>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</si>
  <si>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</si>
  <si>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</si>
  <si>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</si>
  <si>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</si>
  <si>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</si>
  <si>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</si>
  <si>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</si>
  <si>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</si>
  <si>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</si>
  <si>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</si>
  <si>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</si>
  <si>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</si>
  <si>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</si>
  <si>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</si>
  <si>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</si>
  <si>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</si>
  <si>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</si>
  <si>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</si>
  <si>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</si>
  <si>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</si>
  <si>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</si>
  <si>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</si>
  <si>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</si>
  <si>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</si>
  <si>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</si>
  <si>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</si>
  <si>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</si>
  <si>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</si>
  <si>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</si>
  <si>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</si>
  <si>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</si>
  <si>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</si>
  <si>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</si>
  <si>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</si>
  <si>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</si>
  <si>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</si>
  <si>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</si>
  <si>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</si>
  <si>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</si>
  <si>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</si>
  <si>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</si>
  <si>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</si>
  <si>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</si>
  <si>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</si>
  <si>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</si>
  <si>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</si>
  <si>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</si>
  <si>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</si>
  <si>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</si>
  <si>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</si>
  <si>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</si>
  <si>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</si>
  <si>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</si>
  <si>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</si>
  <si>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</si>
  <si>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</si>
  <si>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</si>
  <si>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</si>
  <si>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</si>
  <si>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</si>
  <si>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</si>
  <si>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</si>
  <si>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</si>
  <si>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</si>
  <si>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</si>
  <si>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</si>
  <si>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</si>
  <si>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</si>
  <si>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</si>
  <si>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</si>
  <si>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</si>
  <si>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</si>
  <si>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</si>
  <si>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</si>
  <si>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</si>
  <si>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</si>
  <si>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</si>
  <si>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</si>
  <si>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</si>
  <si>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</si>
  <si>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</si>
  <si>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</si>
  <si>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</si>
  <si>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</si>
  <si>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</si>
  <si>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</si>
  <si>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</si>
  <si>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</si>
  <si>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</si>
  <si>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</si>
  <si>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</si>
  <si>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</si>
  <si>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</si>
  <si>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</si>
  <si>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</si>
  <si>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</si>
  <si>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</si>
  <si>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</si>
  <si>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</si>
  <si>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</si>
  <si>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</si>
  <si>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</si>
  <si>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</si>
  <si>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</si>
  <si>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</si>
  <si>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</si>
  <si>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</si>
  <si>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</si>
  <si>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</si>
  <si>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</si>
  <si>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</si>
  <si>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</si>
  <si>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</si>
  <si>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</si>
  <si>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</si>
  <si>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</si>
  <si>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</si>
  <si>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</si>
  <si>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</si>
  <si>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</si>
  <si>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</si>
  <si>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</si>
  <si>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</si>
  <si>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</si>
  <si>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</si>
  <si>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</si>
  <si>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</si>
  <si>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</si>
  <si>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</si>
  <si>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</si>
  <si>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</si>
  <si>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</si>
  <si>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</si>
  <si>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</si>
  <si>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</si>
  <si>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</si>
  <si>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</si>
  <si>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</si>
  <si>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</si>
  <si>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</si>
  <si>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</si>
  <si>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</si>
  <si>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</si>
  <si>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</si>
  <si>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</si>
  <si>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</si>
  <si>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</si>
  <si>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</si>
  <si>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</si>
  <si>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</si>
  <si>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</si>
  <si>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</si>
  <si>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</si>
  <si>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</si>
  <si>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</si>
  <si>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</si>
  <si>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</si>
  <si>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</si>
  <si>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</si>
  <si>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</si>
  <si>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</si>
  <si>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</si>
  <si>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</si>
  <si>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</si>
  <si>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</si>
  <si>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</si>
  <si>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</si>
  <si>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</si>
  <si>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</si>
  <si>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</si>
  <si>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</si>
  <si>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</si>
  <si>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</si>
  <si>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</si>
  <si>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</si>
  <si>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</si>
  <si>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</si>
  <si>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</si>
  <si>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</si>
  <si>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</si>
  <si>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</si>
  <si>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</si>
  <si>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</si>
  <si>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</si>
  <si>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</si>
  <si>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</si>
  <si>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</si>
  <si>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</si>
  <si>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</si>
  <si>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</si>
  <si>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</si>
  <si>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</si>
  <si>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</si>
  <si>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</si>
  <si>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</si>
  <si>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</si>
  <si>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</si>
  <si>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</si>
  <si>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</si>
  <si>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</si>
  <si>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</si>
  <si>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</si>
  <si>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</si>
  <si>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</si>
  <si>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</si>
  <si>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</si>
  <si>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</si>
  <si>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</si>
  <si>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</si>
  <si>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</si>
  <si>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</si>
  <si>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</si>
  <si>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</si>
  <si>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</si>
  <si>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</si>
  <si>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</si>
  <si>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</si>
  <si>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</si>
  <si>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</si>
  <si>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</si>
  <si>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</si>
  <si>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</si>
  <si>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</si>
  <si>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</si>
  <si>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</si>
  <si>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</si>
  <si>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</si>
  <si>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</si>
  <si>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</si>
  <si>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</si>
  <si>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</si>
  <si>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</si>
  <si>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</si>
  <si>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</si>
  <si>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</si>
  <si>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</si>
  <si>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</si>
  <si>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</si>
  <si>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</si>
  <si>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</si>
  <si>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</si>
  <si>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</si>
  <si>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</si>
  <si>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</si>
  <si>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</si>
  <si>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</si>
  <si>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</si>
  <si>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</si>
  <si>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</si>
  <si>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</si>
  <si>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</si>
  <si>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</si>
  <si>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</si>
  <si>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</si>
  <si>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</si>
  <si>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</si>
  <si>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</si>
  <si>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</si>
  <si>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</si>
  <si>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</si>
  <si>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</si>
  <si>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</si>
  <si>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</si>
  <si>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</si>
  <si>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</si>
  <si>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</si>
  <si>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</si>
  <si>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</si>
  <si>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</si>
  <si>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</si>
  <si>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</si>
  <si>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</si>
  <si>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</si>
  <si>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</si>
  <si>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</si>
  <si>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</si>
  <si>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</si>
  <si>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</si>
  <si>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</si>
  <si>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</si>
  <si>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</si>
  <si>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</si>
  <si>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</si>
  <si>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</si>
  <si>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</si>
  <si>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</si>
  <si>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</si>
  <si>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</si>
  <si>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</si>
  <si>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</si>
  <si>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</si>
  <si>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</si>
  <si>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</si>
  <si>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</si>
  <si>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</si>
  <si>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</si>
  <si>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</si>
  <si>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</si>
  <si>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</si>
  <si>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</si>
  <si>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</si>
  <si>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</si>
  <si>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</si>
  <si>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</si>
  <si>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</si>
  <si>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</si>
  <si>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</si>
  <si>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</si>
  <si>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</si>
  <si>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</si>
  <si>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</si>
  <si>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</si>
  <si>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</si>
  <si>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</si>
  <si>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</si>
  <si>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</si>
  <si>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</si>
  <si>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</si>
  <si>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</si>
  <si>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</si>
  <si>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</si>
  <si>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</si>
  <si>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</si>
  <si>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</si>
  <si>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</si>
  <si>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</si>
  <si>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</si>
  <si>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</si>
  <si>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</si>
  <si>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</si>
  <si>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</si>
  <si>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</si>
  <si>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</si>
  <si>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</si>
  <si>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</si>
  <si>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</si>
  <si>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</si>
  <si>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</si>
  <si>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</si>
  <si>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</si>
  <si>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</si>
  <si>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</si>
  <si>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</si>
  <si>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</si>
  <si>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</si>
  <si>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</si>
  <si>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</si>
  <si>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</si>
  <si>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</si>
  <si>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</si>
  <si>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</si>
  <si>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</si>
  <si>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</si>
  <si>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</si>
  <si>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</si>
  <si>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</si>
  <si>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</si>
  <si>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</si>
  <si>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</si>
  <si>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</si>
  <si>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</si>
  <si>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</si>
  <si>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</si>
  <si>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</si>
  <si>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</si>
  <si>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</si>
  <si>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</si>
  <si>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</si>
  <si>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</si>
  <si>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</si>
  <si>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</si>
  <si>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</si>
  <si>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</si>
  <si>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</si>
  <si>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</si>
  <si>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</si>
  <si>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</si>
  <si>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</si>
  <si>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</si>
  <si>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</si>
  <si>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</si>
  <si>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</si>
  <si>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</si>
  <si>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</si>
  <si>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</si>
  <si>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</si>
  <si>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</si>
  <si>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</si>
  <si>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</si>
  <si>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</si>
  <si>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</si>
  <si>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</si>
  <si>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</si>
  <si>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</si>
  <si>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</si>
  <si>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</si>
  <si>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</si>
  <si>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</si>
  <si>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</si>
  <si>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</si>
  <si>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</si>
  <si>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</si>
  <si>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</si>
  <si>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</si>
  <si>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</si>
  <si>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</si>
  <si>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</si>
  <si>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</si>
  <si>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</si>
  <si>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</si>
  <si>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</si>
  <si>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</si>
  <si>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</si>
  <si>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</si>
  <si>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</si>
  <si>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</si>
  <si>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</si>
  <si>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</si>
  <si>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</si>
  <si>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</si>
  <si>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</si>
  <si>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</si>
  <si>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</si>
  <si>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</si>
  <si>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</si>
  <si>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</si>
  <si>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</si>
  <si>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</si>
  <si>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</si>
  <si>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</si>
  <si>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</si>
  <si>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</si>
  <si>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</si>
  <si>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</si>
  <si>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</si>
  <si>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</si>
  <si>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</si>
  <si>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</si>
  <si>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</si>
  <si>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</si>
  <si>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</si>
  <si>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</si>
  <si>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</si>
  <si>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</si>
  <si>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</si>
  <si>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</si>
  <si>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</si>
  <si>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</si>
  <si>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</si>
  <si>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</si>
  <si>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</si>
  <si>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</si>
  <si>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</si>
  <si>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</si>
  <si>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</si>
  <si>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</si>
  <si>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</si>
  <si>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</si>
  <si>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</si>
  <si>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</si>
  <si>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</si>
  <si>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</si>
  <si>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</si>
  <si>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</si>
  <si>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</si>
  <si>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</si>
  <si>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</si>
  <si>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</si>
  <si>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</si>
  <si>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</si>
  <si>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</si>
  <si>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</si>
  <si>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</si>
  <si>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</si>
  <si>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</si>
  <si>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</si>
  <si>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</si>
  <si>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</si>
  <si>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</si>
  <si>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</si>
  <si>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</si>
  <si>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</si>
  <si>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</si>
  <si>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</si>
  <si>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</si>
  <si>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</si>
  <si>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</si>
  <si>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</si>
  <si>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</si>
  <si>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</si>
  <si>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</si>
  <si>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</si>
  <si>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</si>
  <si>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</si>
  <si>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</si>
  <si>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</si>
  <si>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</si>
  <si>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</si>
  <si>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</si>
  <si>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</si>
  <si>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</si>
  <si>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</si>
  <si>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</si>
  <si>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</si>
  <si>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</si>
  <si>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</si>
  <si>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</si>
  <si>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</si>
  <si>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</si>
  <si>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</si>
  <si>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</si>
  <si>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</si>
  <si>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</si>
  <si>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</si>
  <si>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</si>
  <si>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</si>
  <si>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</si>
  <si>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</si>
  <si>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</si>
  <si>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</si>
  <si>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</si>
  <si>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</si>
  <si>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</si>
  <si>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</si>
  <si>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</si>
  <si>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</si>
  <si>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</si>
  <si>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</si>
  <si>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</si>
  <si>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</si>
  <si>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</si>
  <si>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</si>
  <si>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</si>
  <si>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</si>
  <si>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</si>
  <si>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</si>
  <si>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</si>
  <si>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</si>
  <si>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</si>
  <si>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</si>
  <si>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</si>
  <si>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</si>
  <si>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</si>
  <si>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</si>
  <si>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</si>
  <si>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</si>
  <si>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</si>
  <si>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</si>
  <si>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</si>
  <si>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</si>
  <si>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</si>
  <si>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</si>
  <si>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</si>
  <si>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</si>
  <si>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</si>
  <si>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</si>
  <si>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</si>
  <si>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</si>
  <si>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</si>
  <si>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</si>
  <si>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</si>
  <si>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</si>
  <si>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</si>
  <si>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</si>
  <si>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</si>
  <si>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</si>
  <si>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</si>
  <si>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</si>
  <si>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</si>
  <si>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</si>
  <si>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</si>
  <si>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</si>
  <si>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</si>
  <si>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</si>
  <si>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</si>
  <si>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</si>
  <si>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</si>
  <si>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</si>
  <si>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</si>
  <si>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</si>
  <si>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</si>
  <si>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</si>
  <si>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</si>
  <si>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</si>
  <si>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</si>
  <si>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</si>
  <si>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</si>
  <si>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</si>
  <si>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</si>
  <si>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</si>
  <si>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</si>
  <si>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</si>
  <si>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</si>
  <si>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</si>
  <si>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</si>
  <si>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</si>
  <si>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</si>
  <si>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</si>
  <si>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</si>
  <si>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</si>
  <si>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</si>
  <si>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</si>
  <si>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</si>
  <si>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</si>
  <si>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</si>
  <si>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</si>
  <si>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</si>
  <si>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</si>
  <si>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</si>
  <si>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</si>
  <si>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</si>
  <si>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</si>
  <si>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</si>
  <si>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</si>
  <si>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</si>
  <si>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</si>
  <si>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</si>
  <si>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</si>
  <si>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</si>
  <si>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</si>
  <si>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</si>
  <si>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</si>
  <si>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</si>
  <si>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</si>
  <si>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</si>
  <si>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</si>
  <si>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</si>
  <si>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</si>
  <si>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</si>
  <si>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</si>
  <si>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</si>
  <si>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</si>
  <si>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</si>
  <si>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</si>
  <si>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</si>
  <si>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</si>
  <si>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</si>
  <si>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</si>
  <si>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</si>
  <si>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</si>
  <si>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</si>
  <si>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</si>
  <si>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</si>
  <si>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</si>
  <si>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</si>
  <si>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</si>
  <si>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</si>
  <si>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</si>
  <si>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</si>
  <si>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</si>
  <si>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</si>
  <si>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</si>
  <si>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</si>
  <si>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</si>
  <si>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</si>
  <si>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</si>
  <si>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</si>
  <si>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</si>
  <si>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</si>
  <si>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</si>
  <si>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</si>
  <si>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</si>
  <si>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</si>
  <si>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</si>
  <si>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</si>
  <si>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</si>
  <si>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</si>
  <si>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</si>
  <si>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</si>
  <si>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</si>
  <si>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</si>
  <si>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</si>
  <si>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</si>
  <si>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</si>
  <si>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</si>
  <si>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</si>
  <si>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</si>
  <si>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</si>
  <si>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</si>
  <si>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</si>
  <si>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</si>
  <si>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</si>
  <si>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</si>
  <si>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</si>
  <si>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</si>
  <si>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</si>
  <si>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</si>
  <si>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</si>
  <si>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</si>
  <si>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</si>
  <si>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</si>
  <si>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</si>
  <si>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</si>
  <si>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</si>
  <si>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</si>
  <si>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</si>
  <si>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</si>
  <si>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</si>
  <si>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</si>
  <si>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</si>
  <si>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</si>
  <si>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</si>
  <si>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</si>
  <si>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</si>
  <si>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</si>
  <si>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</si>
  <si>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</si>
  <si>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</si>
  <si>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</si>
  <si>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</si>
  <si>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</si>
  <si>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</si>
  <si>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</si>
  <si>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</si>
  <si>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</si>
  <si>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</si>
  <si>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</si>
  <si>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</si>
  <si>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</si>
  <si>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</si>
  <si>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</si>
  <si>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</si>
  <si>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</si>
  <si>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</si>
  <si>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</si>
  <si>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</si>
  <si>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</si>
  <si>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</si>
  <si>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</si>
  <si>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</si>
  <si>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</si>
  <si>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</si>
  <si>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</si>
  <si>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</si>
  <si>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</si>
  <si>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</si>
  <si>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</si>
  <si>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</si>
  <si>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</si>
  <si>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</si>
  <si>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</si>
  <si>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</si>
  <si>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</si>
  <si>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</si>
  <si>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</si>
  <si>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</si>
  <si>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</si>
  <si>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</si>
  <si>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</si>
  <si>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</si>
  <si>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</si>
  <si>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</si>
  <si>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</si>
  <si>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</si>
  <si>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</si>
  <si>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</si>
  <si>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</si>
  <si>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</si>
  <si>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</si>
  <si>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</si>
  <si>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</si>
  <si>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</si>
  <si>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</si>
  <si>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</si>
  <si>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</si>
  <si>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</si>
  <si>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</si>
  <si>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</si>
  <si>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</si>
  <si>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</si>
  <si>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</si>
  <si>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</si>
  <si>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</si>
  <si>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</si>
  <si>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</si>
  <si>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</si>
  <si>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</si>
  <si>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</si>
  <si>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</si>
  <si>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</si>
  <si>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</si>
  <si>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</si>
  <si>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</si>
  <si>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</si>
  <si>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</si>
  <si>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</si>
  <si>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</si>
  <si>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</si>
  <si>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</si>
  <si>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</si>
  <si>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</si>
  <si>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</si>
  <si>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</si>
  <si>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</si>
  <si>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</si>
  <si>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</si>
  <si>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</si>
  <si>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</si>
  <si>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</si>
  <si>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</si>
  <si>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</si>
  <si>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</si>
  <si>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</si>
  <si>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</si>
  <si>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</si>
  <si>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</si>
  <si>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</si>
  <si>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</si>
  <si>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</si>
  <si>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</si>
  <si>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</si>
  <si>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</si>
  <si>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</si>
  <si>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</si>
  <si>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</si>
  <si>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</si>
  <si>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</si>
  <si>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</si>
  <si>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</si>
  <si>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</si>
  <si>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</si>
  <si>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</si>
  <si>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</si>
  <si>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</si>
  <si>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</si>
  <si>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</si>
  <si>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</si>
  <si>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</si>
  <si>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</si>
  <si>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</si>
  <si>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</si>
  <si>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</si>
  <si>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</si>
  <si>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</si>
  <si>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</si>
  <si>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</si>
  <si>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</si>
  <si>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</si>
  <si>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</si>
  <si>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</si>
  <si>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</si>
  <si>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</si>
  <si>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</si>
  <si>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</si>
  <si>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</si>
  <si>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</si>
  <si>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</si>
  <si>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</si>
  <si>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</si>
  <si>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</si>
  <si>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</si>
  <si>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</si>
  <si>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</si>
  <si>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</si>
  <si>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</si>
  <si>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</si>
  <si>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</si>
  <si>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</si>
  <si>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</si>
  <si>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</si>
  <si>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</si>
  <si>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</si>
  <si>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</si>
  <si>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</si>
  <si>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</si>
  <si>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</si>
  <si>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</si>
  <si>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</si>
  <si>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</si>
  <si>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</si>
  <si>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</si>
  <si>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</si>
  <si>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</si>
  <si>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</si>
  <si>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</si>
  <si>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</si>
  <si>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</si>
  <si>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</si>
  <si>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</si>
  <si>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</si>
  <si>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</si>
  <si>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</si>
  <si>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</si>
  <si>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</si>
  <si>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</si>
  <si>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</si>
  <si>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</si>
  <si>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</si>
  <si>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</si>
  <si>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</si>
  <si>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</si>
  <si>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</si>
  <si>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</si>
  <si>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</si>
  <si>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</si>
  <si>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</si>
  <si>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</si>
  <si>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</si>
  <si>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</si>
  <si>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</si>
  <si>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</si>
  <si>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</si>
  <si>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</si>
  <si>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</si>
  <si>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</si>
  <si>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</si>
  <si>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</si>
  <si>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</si>
  <si>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</si>
  <si>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</si>
  <si>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</si>
  <si>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</si>
  <si>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</si>
  <si>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</si>
  <si>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</si>
  <si>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</si>
  <si>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</si>
  <si>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</si>
  <si>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</si>
  <si>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</si>
  <si>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</si>
  <si>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</si>
  <si>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</si>
  <si>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</si>
  <si>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</si>
  <si>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</si>
  <si>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</si>
  <si>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</si>
  <si>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</si>
  <si>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</si>
  <si>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</si>
  <si>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</si>
  <si>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</si>
  <si>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</si>
  <si>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</si>
  <si>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</si>
  <si>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</si>
  <si>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</si>
  <si>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</si>
  <si>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</si>
  <si>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</si>
  <si>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</si>
  <si>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</si>
  <si>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</si>
  <si>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</si>
  <si>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</si>
  <si>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</si>
  <si>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</si>
  <si>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</si>
  <si>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</si>
  <si>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</si>
  <si>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</si>
  <si>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</si>
  <si>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</si>
  <si>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</si>
  <si>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</si>
  <si>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</si>
  <si>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</si>
  <si>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</si>
  <si>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</si>
  <si>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</si>
  <si>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</si>
  <si>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</si>
  <si>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</si>
  <si>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</si>
  <si>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</si>
  <si>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</si>
  <si>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</si>
  <si>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</si>
  <si>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</si>
  <si>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</si>
  <si>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</si>
  <si>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</si>
  <si>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</si>
  <si>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</si>
  <si>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</si>
  <si>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</si>
  <si>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</si>
  <si>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</si>
  <si>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</si>
  <si>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</si>
  <si>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</si>
  <si>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</si>
  <si>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</si>
  <si>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</si>
  <si>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</si>
  <si>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</si>
  <si>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</si>
  <si>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</si>
  <si>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</si>
  <si>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</si>
  <si>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</si>
  <si>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</si>
  <si>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</si>
  <si>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</si>
  <si>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</si>
  <si>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</si>
  <si>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</si>
  <si>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</si>
  <si>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</si>
  <si>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</si>
  <si>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</si>
  <si>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</si>
  <si>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</si>
  <si>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</si>
  <si>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</si>
  <si>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</si>
  <si>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</si>
  <si>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</si>
  <si>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</si>
  <si>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</si>
  <si>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</si>
  <si>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</si>
  <si>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</si>
  <si>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</si>
  <si>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</si>
  <si>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</si>
  <si>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</si>
  <si>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</si>
  <si>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</si>
  <si>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</si>
  <si>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</si>
  <si>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</si>
  <si>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</si>
  <si>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</si>
  <si>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</si>
  <si>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</si>
  <si>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</si>
  <si>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</si>
  <si>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</si>
  <si>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</si>
  <si>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</si>
  <si>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</si>
  <si>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</si>
  <si>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</si>
  <si>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</si>
  <si>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</si>
  <si>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</si>
  <si>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</si>
  <si>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</si>
  <si>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</si>
  <si>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</si>
  <si>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</si>
  <si>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</si>
  <si>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</si>
  <si>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</si>
  <si>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</si>
  <si>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</si>
  <si>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</si>
  <si>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</si>
  <si>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</si>
  <si>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</si>
  <si>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</si>
  <si>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</si>
  <si>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</si>
  <si>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</si>
  <si>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</si>
  <si>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</si>
  <si>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</si>
  <si>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</si>
  <si>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</si>
  <si>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</si>
  <si>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</si>
  <si>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</si>
  <si>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</si>
  <si>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</si>
  <si>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</si>
  <si>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</si>
  <si>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</si>
  <si>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</si>
  <si>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</si>
  <si>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</si>
  <si>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</si>
  <si>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</si>
  <si>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</si>
  <si>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</si>
  <si>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</si>
  <si>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</si>
  <si>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</si>
  <si>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</si>
  <si>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</si>
  <si>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</si>
  <si>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</si>
  <si>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</si>
  <si>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</si>
  <si>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</si>
  <si>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</si>
  <si>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</si>
  <si>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</si>
  <si>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</si>
  <si>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</si>
  <si>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</si>
  <si>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</si>
  <si>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</si>
  <si>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</si>
  <si>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</si>
  <si>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</si>
  <si>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</si>
  <si>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</si>
  <si>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</si>
  <si>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</si>
  <si>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</si>
  <si>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</si>
  <si>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</si>
  <si>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</si>
  <si>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</si>
  <si>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</si>
  <si>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</si>
  <si>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</si>
  <si>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</si>
  <si>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</si>
  <si>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</si>
  <si>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</si>
  <si>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</si>
  <si>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</si>
  <si>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</si>
  <si>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</si>
  <si>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</si>
  <si>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</si>
  <si>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</si>
  <si>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</si>
  <si>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</si>
  <si>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</si>
  <si>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</si>
  <si>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</si>
  <si>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</si>
  <si>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</si>
  <si>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</si>
  <si>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</si>
  <si>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</si>
  <si>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</si>
  <si>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</si>
  <si>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</si>
  <si>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</si>
  <si>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</si>
  <si>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</si>
  <si>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</si>
  <si>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</si>
  <si>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</si>
  <si>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</si>
  <si>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</si>
  <si>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</si>
  <si>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</si>
  <si>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</si>
  <si>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</si>
  <si>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</si>
  <si>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</si>
  <si>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</si>
  <si>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</si>
  <si>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</si>
  <si>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</si>
  <si>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</si>
  <si>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</si>
  <si>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</si>
  <si>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</si>
  <si>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</si>
  <si>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</si>
  <si>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</si>
  <si>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</si>
  <si>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</si>
  <si>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</si>
  <si>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</si>
  <si>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</si>
  <si>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</si>
  <si>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</si>
  <si>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</si>
  <si>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</si>
  <si>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</si>
  <si>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</si>
  <si>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</si>
  <si>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</si>
  <si>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</si>
  <si>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</si>
  <si>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</si>
  <si>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</si>
  <si>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</si>
  <si>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</si>
  <si>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</si>
  <si>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</si>
  <si>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</si>
  <si>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</si>
  <si>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</si>
  <si>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</si>
  <si>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</si>
  <si>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</si>
  <si>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</si>
  <si>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</si>
  <si>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</si>
  <si>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</si>
  <si>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</si>
  <si>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</si>
  <si>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</si>
  <si>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</si>
  <si>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</si>
  <si>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</si>
  <si>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</si>
  <si>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</si>
  <si>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</si>
  <si>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</si>
  <si>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</si>
  <si>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</si>
  <si>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</si>
  <si>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</si>
  <si>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</si>
  <si>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</si>
  <si>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</si>
  <si>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</si>
  <si>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</si>
  <si>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</si>
  <si>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</si>
  <si>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</si>
  <si>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</si>
  <si>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</si>
  <si>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</si>
  <si>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</si>
  <si>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</si>
  <si>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</si>
  <si>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</si>
  <si>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</si>
  <si>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</si>
  <si>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</si>
  <si>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</si>
  <si>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</si>
  <si>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</si>
  <si>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</si>
  <si>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</si>
  <si>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</si>
  <si>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</si>
  <si>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</si>
  <si>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</si>
  <si>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</si>
  <si>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</si>
  <si>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</si>
  <si>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</si>
  <si>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</si>
  <si>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</si>
  <si>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</si>
  <si>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</si>
  <si>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</si>
  <si>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</si>
  <si>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</si>
  <si>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</si>
  <si>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</si>
  <si>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</si>
  <si>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</si>
  <si>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</si>
  <si>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</si>
  <si>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</si>
  <si>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</si>
  <si>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</si>
  <si>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</si>
  <si>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</si>
  <si>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</si>
  <si>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</si>
  <si>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</si>
  <si>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</si>
  <si>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</si>
  <si>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</si>
  <si>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</si>
  <si>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</si>
  <si>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</si>
  <si>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</si>
  <si>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</si>
  <si>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</si>
  <si>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</si>
  <si>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</si>
  <si>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</si>
  <si>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</si>
  <si>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</si>
  <si>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</si>
  <si>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</si>
  <si>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</si>
  <si>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</si>
  <si>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</si>
  <si>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</si>
  <si>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</si>
  <si>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</si>
  <si>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</si>
  <si>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</si>
  <si>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</si>
  <si>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</si>
  <si>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</si>
  <si>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</si>
  <si>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</si>
  <si>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</si>
  <si>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</si>
  <si>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</si>
  <si>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</si>
  <si>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</si>
  <si>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</si>
  <si>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</si>
  <si>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</si>
  <si>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</si>
  <si>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</si>
  <si>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</si>
  <si>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</si>
  <si>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</si>
  <si>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</si>
  <si>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</si>
  <si>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</si>
  <si>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</si>
  <si>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</si>
  <si>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</si>
  <si>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</si>
  <si>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</si>
  <si>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</si>
  <si>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</si>
  <si>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</si>
  <si>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</si>
  <si>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</si>
  <si>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</si>
  <si>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</si>
  <si>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</si>
  <si>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</si>
  <si>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</si>
  <si>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</si>
  <si>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</si>
  <si>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</si>
  <si>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</si>
  <si>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</si>
  <si>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</si>
  <si>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</si>
  <si>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</si>
  <si>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</si>
  <si>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</si>
  <si>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</si>
  <si>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</si>
  <si>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</si>
  <si>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</si>
  <si>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</si>
  <si>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</si>
  <si>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</si>
  <si>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</si>
  <si>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</si>
  <si>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</si>
  <si>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</si>
  <si>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</si>
  <si>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</si>
  <si>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</si>
  <si>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</si>
  <si>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</si>
  <si>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</si>
  <si>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</si>
  <si>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</si>
  <si>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</si>
  <si>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</si>
  <si>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</si>
  <si>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</si>
  <si>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</si>
  <si>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</si>
  <si>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</si>
  <si>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</si>
  <si>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</si>
  <si>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</si>
  <si>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</si>
  <si>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</si>
  <si>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</si>
  <si>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</si>
  <si>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</si>
  <si>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</si>
  <si>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</si>
  <si>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</si>
  <si>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</si>
  <si>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</si>
  <si>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</si>
  <si>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</si>
  <si>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</si>
  <si>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</si>
  <si>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</si>
  <si>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</si>
  <si>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</si>
  <si>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</si>
  <si>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</si>
  <si>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</si>
  <si>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</si>
  <si>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</si>
  <si>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</si>
  <si>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</si>
  <si>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</si>
  <si>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</si>
  <si>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</si>
  <si>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</si>
  <si>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</si>
  <si>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</si>
  <si>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</si>
  <si>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</si>
  <si>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</si>
  <si>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</si>
  <si>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</si>
  <si>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</si>
  <si>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</si>
  <si>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</si>
  <si>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</si>
  <si>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</si>
  <si>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</si>
  <si>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</si>
  <si>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</si>
  <si>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</si>
  <si>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</si>
  <si>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</si>
  <si>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</si>
  <si>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</si>
  <si>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</si>
  <si>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</si>
  <si>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</si>
  <si>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</si>
  <si>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</si>
  <si>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</si>
  <si>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</si>
  <si>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</si>
  <si>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</si>
  <si>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</si>
  <si>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</si>
  <si>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</si>
  <si>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</si>
  <si>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</si>
  <si>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</si>
  <si>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</si>
  <si>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</si>
  <si>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</si>
  <si>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</si>
  <si>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</si>
  <si>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</si>
  <si>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</si>
  <si>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</si>
  <si>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</si>
  <si>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</si>
  <si>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</si>
  <si>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</si>
  <si>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</si>
  <si>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</si>
  <si>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</si>
  <si>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</si>
  <si>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</si>
  <si>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</si>
  <si>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</si>
  <si>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</si>
  <si>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</si>
  <si>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</si>
  <si>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</si>
  <si>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</si>
  <si>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</si>
  <si>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</si>
  <si>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</si>
  <si>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</si>
  <si>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</si>
  <si>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</si>
  <si>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</si>
  <si>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</si>
  <si>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</si>
  <si>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</si>
  <si>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</si>
  <si>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</si>
  <si>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</si>
  <si>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</si>
  <si>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</si>
  <si>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</si>
  <si>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</si>
  <si>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</si>
  <si>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</si>
  <si>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</si>
  <si>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</si>
  <si>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</si>
  <si>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</si>
  <si>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</si>
  <si>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</si>
  <si>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</si>
  <si>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</si>
  <si>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</si>
  <si>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</si>
  <si>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</si>
  <si>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</si>
  <si>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</si>
  <si>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</si>
  <si>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</si>
  <si>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</si>
  <si>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</si>
  <si>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</si>
  <si>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</si>
  <si>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</si>
  <si>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</si>
  <si>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</si>
  <si>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</si>
  <si>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</si>
  <si>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</si>
  <si>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</si>
  <si>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</si>
  <si>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</si>
  <si>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</si>
  <si>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</si>
  <si>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</si>
  <si>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</si>
  <si>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</si>
  <si>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</si>
  <si>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</si>
  <si>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</si>
  <si>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</si>
  <si>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</si>
  <si>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</si>
  <si>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</si>
  <si>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</si>
  <si>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</si>
  <si>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</si>
  <si>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</si>
  <si>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</si>
  <si>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</si>
  <si>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</si>
  <si>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</si>
  <si>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</si>
  <si>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</si>
  <si>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</si>
  <si>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</si>
  <si>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</si>
  <si>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</si>
  <si>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</si>
  <si>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</si>
  <si>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</si>
  <si>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</si>
  <si>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</si>
  <si>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</si>
  <si>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</si>
  <si>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</si>
  <si>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</si>
  <si>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</si>
  <si>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</si>
  <si>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</si>
  <si>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</si>
  <si>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</si>
  <si>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</si>
  <si>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</si>
  <si>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</si>
  <si>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</si>
  <si>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</si>
  <si>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</si>
  <si>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</si>
  <si>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</si>
  <si>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</si>
  <si>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</si>
  <si>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</si>
  <si>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</si>
  <si>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</si>
  <si>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</si>
  <si>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</si>
  <si>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</si>
  <si>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</si>
  <si>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</si>
  <si>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</si>
  <si>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</si>
  <si>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</si>
  <si>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</si>
  <si>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</si>
  <si>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</si>
  <si>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</si>
  <si>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</si>
  <si>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</si>
  <si>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</si>
  <si>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</si>
  <si>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</si>
  <si>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</si>
  <si>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</si>
  <si>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</si>
  <si>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</si>
  <si>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</si>
  <si>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</si>
  <si>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</si>
  <si>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</si>
  <si>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</si>
  <si>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</si>
  <si>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</si>
  <si>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</si>
  <si>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</si>
  <si>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</si>
  <si>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</si>
  <si>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</si>
  <si>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</si>
  <si>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</si>
  <si>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</si>
  <si>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</si>
  <si>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</si>
  <si>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</si>
  <si>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</si>
  <si>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</si>
  <si>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</si>
  <si>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</si>
  <si>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</si>
  <si>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</si>
  <si>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</si>
  <si>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</si>
  <si>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</si>
  <si>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</si>
  <si>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</si>
  <si>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</si>
  <si>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</si>
  <si>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</si>
  <si>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</si>
  <si>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</si>
  <si>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</si>
  <si>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</si>
  <si>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</si>
  <si>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</si>
  <si>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</si>
  <si>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</si>
  <si>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</si>
  <si>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</si>
  <si>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</si>
  <si>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</si>
  <si>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</si>
  <si>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</si>
  <si>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</si>
  <si>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</si>
  <si>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</si>
  <si>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</si>
  <si>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</si>
  <si>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</si>
  <si>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</si>
  <si>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</si>
  <si>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</si>
  <si>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</si>
  <si>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</si>
  <si>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</si>
  <si>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</si>
  <si>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</si>
  <si>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</si>
  <si>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</si>
  <si>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</si>
  <si>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</si>
  <si>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</si>
  <si>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</si>
  <si>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</si>
  <si>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</si>
  <si>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</si>
  <si>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</si>
  <si>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</si>
  <si>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</si>
  <si>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</si>
  <si>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</si>
  <si>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</si>
  <si>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</si>
  <si>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</si>
  <si>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</si>
  <si>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</si>
  <si>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</si>
  <si>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</si>
  <si>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</si>
  <si>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</si>
  <si>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</si>
  <si>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</si>
  <si>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</si>
  <si>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</si>
  <si>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</si>
  <si>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</si>
  <si>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</si>
  <si>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</si>
  <si>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</si>
  <si>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</si>
  <si>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</si>
  <si>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</si>
  <si>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</si>
  <si>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</si>
  <si>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</si>
  <si>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</si>
  <si>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</si>
  <si>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</si>
  <si>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</si>
  <si>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</si>
  <si>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</si>
  <si>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</si>
  <si>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</si>
  <si>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</si>
  <si>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</si>
  <si>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</si>
  <si>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</si>
  <si>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</si>
  <si>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</si>
  <si>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</si>
  <si>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</si>
  <si>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</si>
  <si>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</si>
  <si>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</si>
  <si>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</si>
  <si>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</si>
  <si>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</si>
  <si>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</si>
  <si>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</si>
  <si>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</si>
  <si>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</si>
  <si>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</si>
  <si>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</si>
  <si>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</si>
  <si>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</si>
  <si>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</si>
  <si>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</si>
  <si>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</si>
  <si>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</si>
  <si>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</si>
  <si>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</si>
  <si>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</si>
  <si>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</si>
  <si>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</si>
  <si>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</si>
  <si>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</si>
  <si>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</si>
  <si>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</si>
  <si>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</si>
  <si>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</si>
  <si>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</si>
  <si>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</si>
  <si>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</si>
  <si>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</si>
  <si>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</si>
  <si>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</si>
  <si>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</si>
  <si>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</si>
  <si>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</si>
  <si>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</si>
  <si>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</si>
  <si>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</si>
  <si>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</si>
  <si>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</si>
  <si>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</si>
  <si>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</si>
  <si>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</si>
  <si>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</si>
  <si>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</si>
  <si>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</si>
  <si>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</si>
  <si>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</si>
  <si>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</si>
  <si>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</si>
  <si>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</si>
  <si>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</si>
  <si>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</si>
  <si>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</si>
  <si>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</si>
  <si>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</si>
  <si>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</si>
  <si>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</si>
  <si>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</si>
  <si>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</si>
  <si>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</si>
  <si>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</si>
  <si>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</si>
  <si>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</si>
  <si>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</si>
  <si>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</si>
  <si>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</si>
  <si>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</si>
  <si>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</si>
  <si>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</si>
  <si>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</si>
  <si>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</si>
  <si>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</si>
  <si>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</si>
  <si>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</si>
  <si>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</si>
  <si>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</si>
  <si>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</si>
  <si>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</si>
  <si>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</si>
  <si>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</si>
  <si>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</si>
  <si>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</si>
  <si>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</si>
  <si>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</si>
  <si>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</si>
  <si>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</si>
  <si>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</si>
  <si>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</si>
  <si>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</si>
  <si>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</si>
  <si>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</si>
  <si>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</si>
  <si>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</si>
  <si>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</si>
  <si>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</si>
  <si>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</si>
  <si>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</si>
  <si>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</si>
  <si>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</si>
  <si>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</si>
  <si>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</si>
  <si>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</si>
  <si>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</si>
  <si>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</si>
  <si>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</si>
  <si>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</si>
  <si>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</si>
  <si>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</si>
  <si>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</si>
  <si>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</si>
  <si>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</si>
  <si>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</si>
  <si>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</si>
  <si>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</si>
  <si>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</si>
  <si>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</si>
  <si>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</si>
  <si>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</si>
  <si>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</si>
  <si>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</si>
  <si>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</si>
  <si>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</si>
  <si>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</si>
  <si>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</si>
  <si>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</si>
  <si>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</si>
  <si>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</si>
  <si>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</si>
  <si>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</si>
  <si>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</si>
  <si>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</si>
  <si>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</si>
  <si>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</si>
  <si>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</si>
  <si>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</si>
  <si>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</si>
  <si>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</si>
  <si>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</si>
  <si>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</si>
  <si>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</si>
  <si>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</si>
  <si>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</si>
  <si>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</si>
  <si>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</si>
  <si>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</si>
  <si>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</si>
  <si>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</si>
  <si>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</si>
  <si>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</si>
  <si>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</si>
  <si>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</si>
  <si>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</si>
  <si>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</si>
  <si>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</si>
  <si>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</si>
  <si>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</si>
  <si>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</si>
  <si>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</si>
  <si>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</si>
  <si>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</si>
  <si>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</si>
  <si>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</si>
  <si>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</si>
  <si>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</si>
  <si>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</si>
  <si>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</si>
  <si>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</si>
  <si>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</si>
  <si>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</si>
  <si>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</si>
  <si>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</si>
  <si>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</si>
  <si>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</si>
  <si>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</si>
  <si>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</si>
  <si>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</si>
  <si>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</si>
  <si>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</si>
  <si>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</si>
  <si>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</si>
  <si>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</si>
  <si>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</si>
  <si>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</si>
  <si>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</si>
  <si>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</si>
  <si>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</si>
  <si>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</si>
  <si>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</si>
  <si>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</si>
  <si>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</si>
  <si>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</si>
  <si>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</si>
  <si>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</si>
  <si>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</si>
  <si>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</si>
  <si>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</si>
  <si>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</si>
  <si>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</si>
  <si>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</si>
  <si>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</si>
  <si>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</si>
  <si>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</si>
  <si>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</si>
  <si>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</si>
  <si>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</si>
  <si>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</si>
  <si>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</si>
  <si>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</si>
  <si>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</si>
  <si>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</si>
  <si>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</si>
  <si>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</si>
  <si>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</si>
  <si>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</si>
  <si>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</si>
  <si>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</si>
  <si>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</si>
  <si>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</si>
  <si>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</si>
  <si>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</si>
  <si>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</si>
  <si>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</si>
  <si>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</si>
  <si>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</si>
  <si>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</si>
  <si>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</si>
  <si>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</si>
  <si>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</si>
  <si>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</si>
  <si>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</si>
  <si>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</si>
  <si>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</si>
  <si>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</si>
  <si>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</si>
  <si>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</si>
  <si>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</si>
  <si>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</si>
  <si>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</si>
  <si>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</si>
  <si>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</si>
  <si>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</si>
  <si>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</si>
  <si>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</si>
  <si>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</si>
  <si>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</si>
  <si>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</si>
  <si>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</si>
  <si>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</si>
  <si>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</si>
  <si>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</si>
  <si>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</si>
  <si>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</si>
  <si>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</si>
  <si>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</si>
  <si>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</si>
  <si>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</si>
  <si>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</si>
  <si>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</si>
  <si>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</si>
  <si>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</si>
  <si>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</si>
  <si>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</si>
  <si>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</si>
  <si>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</si>
  <si>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</si>
  <si>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</si>
  <si>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</si>
  <si>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</si>
  <si>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</si>
  <si>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</si>
  <si>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</si>
  <si>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</si>
  <si>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</si>
  <si>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</si>
  <si>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</si>
  <si>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</si>
  <si>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</si>
  <si>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</si>
  <si>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</si>
  <si>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</si>
  <si>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</si>
  <si>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</si>
  <si>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</si>
  <si>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</si>
  <si>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</si>
  <si>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</si>
  <si>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</si>
  <si>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</si>
  <si>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</si>
  <si>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</si>
  <si>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</si>
  <si>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</si>
  <si>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</si>
  <si>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</si>
  <si>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</si>
  <si>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</si>
  <si>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</si>
  <si>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</si>
  <si>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</si>
  <si>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</si>
  <si>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</si>
  <si>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</si>
  <si>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</si>
  <si>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</si>
  <si>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</si>
  <si>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</si>
  <si>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</si>
  <si>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</si>
  <si>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</si>
  <si>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</si>
  <si>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</si>
  <si>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</si>
  <si>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</si>
  <si>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</si>
  <si>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</si>
  <si>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</si>
  <si>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</si>
  <si>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</si>
  <si>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</si>
  <si>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</si>
  <si>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</si>
  <si>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</si>
  <si>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</si>
  <si>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</si>
  <si>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</si>
  <si>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</si>
  <si>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</si>
  <si>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</si>
  <si>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</si>
  <si>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</si>
  <si>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</si>
  <si>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</si>
  <si>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</si>
  <si>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</si>
  <si>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</si>
  <si>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</si>
  <si>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</si>
  <si>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</si>
  <si>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</si>
  <si>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</si>
  <si>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</si>
  <si>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</si>
  <si>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</si>
  <si>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</si>
  <si>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</si>
  <si>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</si>
  <si>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</si>
  <si>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</si>
  <si>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</si>
  <si>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</si>
  <si>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</si>
  <si>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</si>
  <si>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</si>
  <si>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</si>
  <si>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</si>
  <si>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</si>
  <si>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</si>
  <si>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</si>
  <si>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</si>
  <si>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</si>
  <si>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</si>
  <si>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</si>
  <si>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</si>
  <si>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</si>
  <si>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</si>
  <si>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</si>
  <si>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</si>
  <si>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</si>
  <si>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</si>
  <si>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</si>
  <si>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</si>
  <si>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</si>
  <si>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</si>
  <si>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</si>
  <si>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</si>
  <si>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</si>
  <si>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</si>
  <si>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</si>
  <si>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</si>
  <si>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</si>
  <si>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</si>
  <si>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</si>
  <si>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</si>
  <si>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</si>
  <si>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</si>
  <si>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</si>
  <si>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</si>
  <si>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</si>
  <si>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</si>
  <si>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</si>
  <si>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</si>
  <si>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</si>
  <si>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</si>
  <si>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</si>
  <si>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</si>
  <si>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</si>
  <si>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</si>
  <si>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</si>
  <si>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</si>
  <si>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</si>
  <si>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</si>
  <si>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</si>
  <si>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</si>
  <si>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</si>
  <si>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</si>
  <si>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</si>
  <si>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</si>
  <si>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</si>
  <si>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</si>
  <si>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</si>
  <si>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</si>
  <si>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</si>
  <si>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</si>
  <si>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</si>
  <si>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</si>
  <si>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</si>
  <si>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</si>
  <si>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</si>
  <si>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</si>
  <si>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</si>
  <si>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</si>
  <si>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</si>
  <si>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</si>
  <si>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</si>
  <si>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</si>
  <si>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</si>
  <si>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</si>
  <si>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</si>
  <si>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</si>
  <si>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</si>
  <si>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</si>
  <si>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</si>
  <si>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</si>
  <si>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</si>
  <si>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</si>
  <si>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</si>
  <si>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</si>
  <si>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</si>
  <si>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</si>
  <si>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</si>
  <si>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</si>
  <si>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</si>
  <si>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</si>
  <si>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</si>
  <si>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</si>
  <si>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</si>
  <si>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</si>
  <si>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</si>
  <si>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</si>
  <si>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</si>
  <si>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</si>
  <si>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</si>
  <si>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</si>
  <si>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</si>
  <si>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</si>
  <si>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</si>
  <si>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</si>
  <si>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</si>
  <si>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</si>
  <si>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</si>
  <si>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</si>
  <si>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</si>
  <si>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</si>
  <si>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</si>
  <si>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</si>
  <si>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</si>
  <si>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</si>
  <si>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</si>
  <si>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</si>
  <si>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</si>
  <si>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</si>
  <si>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</si>
  <si>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</si>
  <si>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</si>
  <si>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</si>
  <si>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</si>
  <si>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</si>
  <si>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</si>
  <si>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</si>
  <si>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</si>
  <si>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</si>
  <si>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</si>
  <si>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</si>
  <si>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</si>
  <si>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</si>
  <si>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</si>
  <si>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</si>
  <si>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</si>
  <si>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</si>
  <si>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</si>
  <si>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</si>
  <si>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</si>
  <si>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</si>
  <si>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</si>
  <si>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</si>
  <si>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</si>
  <si>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</si>
  <si>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</si>
  <si>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</si>
  <si>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</si>
  <si>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</si>
  <si>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</si>
  <si>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</si>
  <si>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</si>
  <si>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</si>
  <si>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</si>
  <si>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</si>
  <si>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</si>
  <si>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</si>
  <si>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</si>
  <si>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</si>
  <si>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</si>
  <si>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</si>
  <si>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</si>
  <si>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</si>
  <si>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</si>
  <si>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</si>
  <si>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</si>
  <si>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</si>
  <si>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</si>
  <si>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</si>
  <si>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</si>
  <si>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</si>
  <si>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</si>
  <si>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</si>
  <si>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</si>
  <si>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</si>
  <si>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</si>
  <si>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</si>
  <si>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</si>
  <si>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</si>
  <si>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</si>
  <si>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</si>
  <si>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</si>
  <si>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</si>
  <si>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</si>
  <si>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</si>
  <si>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</si>
  <si>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</si>
  <si>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</si>
  <si>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</si>
  <si>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</si>
  <si>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</si>
  <si>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</si>
  <si>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</si>
  <si>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</si>
  <si>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</si>
  <si>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</si>
  <si>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</si>
  <si>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</si>
  <si>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</si>
  <si>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</si>
  <si>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</si>
  <si>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</si>
  <si>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</si>
  <si>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</si>
  <si>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</si>
  <si>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</si>
  <si>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</si>
  <si>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</si>
  <si>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</si>
  <si>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</si>
  <si>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</si>
  <si>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</si>
  <si>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</si>
  <si>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</si>
  <si>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</si>
  <si>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</si>
  <si>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</si>
  <si>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</si>
  <si>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</si>
  <si>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</si>
  <si>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</si>
  <si>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</si>
  <si>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</si>
  <si>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</si>
  <si>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</si>
  <si>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</si>
  <si>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</si>
  <si>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</si>
  <si>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</si>
  <si>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</si>
  <si>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</si>
  <si>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</si>
  <si>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</si>
  <si>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</si>
  <si>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</si>
  <si>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</si>
  <si>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</si>
  <si>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</si>
  <si>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</si>
  <si>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</si>
  <si>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</si>
  <si>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</si>
  <si>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</si>
  <si>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</si>
  <si>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</si>
  <si>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</si>
  <si>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</si>
  <si>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</si>
  <si>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</si>
  <si>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</si>
  <si>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</si>
  <si>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</si>
  <si>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</si>
  <si>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</si>
  <si>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</si>
  <si>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</si>
  <si>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</si>
  <si>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</si>
  <si>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</si>
  <si>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</si>
  <si>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</si>
  <si>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</si>
  <si>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</si>
  <si>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</si>
  <si>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</si>
  <si>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</si>
  <si>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</si>
  <si>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</si>
  <si>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</si>
  <si>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</si>
  <si>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</si>
  <si>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</si>
  <si>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</si>
  <si>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</si>
  <si>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</si>
  <si>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</si>
  <si>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</si>
  <si>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</si>
  <si>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</si>
  <si>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</si>
  <si>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</si>
  <si>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</si>
  <si>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</si>
  <si>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</si>
  <si>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</si>
  <si>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</si>
  <si>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</si>
  <si>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</si>
  <si>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</si>
  <si>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</si>
  <si>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</si>
  <si>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</si>
  <si>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</si>
  <si>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</si>
  <si>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</si>
  <si>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</si>
  <si>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</si>
  <si>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</si>
  <si>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</si>
  <si>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</si>
  <si>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</si>
  <si>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</si>
  <si>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</si>
  <si>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</si>
  <si>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</si>
  <si>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</si>
  <si>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</si>
  <si>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</si>
  <si>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</si>
  <si>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</si>
  <si>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</si>
  <si>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</si>
  <si>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</si>
  <si>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</si>
  <si>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</si>
  <si>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</si>
  <si>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</si>
  <si>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</si>
  <si>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</si>
  <si>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</si>
  <si>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</si>
  <si>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</si>
  <si>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</si>
  <si>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</si>
  <si>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</si>
  <si>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</si>
  <si>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</si>
  <si>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</si>
  <si>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</si>
  <si>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</si>
  <si>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</si>
  <si>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</si>
  <si>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</si>
  <si>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</si>
  <si>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</si>
  <si>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</si>
  <si>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</si>
  <si>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</si>
  <si>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</si>
  <si>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</si>
  <si>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</si>
  <si>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</si>
  <si>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</si>
  <si>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</si>
  <si>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</si>
  <si>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</si>
  <si>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</si>
  <si>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</si>
  <si>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</si>
  <si>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</si>
  <si>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</si>
  <si>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</si>
  <si>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</si>
  <si>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</si>
  <si>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</si>
  <si>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</si>
  <si>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</si>
  <si>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</si>
  <si>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</si>
  <si>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</si>
  <si>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</si>
  <si>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</si>
  <si>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</si>
  <si>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</si>
  <si>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</si>
  <si>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</si>
  <si>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</si>
  <si>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</si>
  <si>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</si>
  <si>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</si>
  <si>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</si>
  <si>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</si>
  <si>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</si>
  <si>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</si>
  <si>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</si>
  <si>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</si>
  <si>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</si>
  <si>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</si>
  <si>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</si>
  <si>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</si>
  <si>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</si>
  <si>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</si>
  <si>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</si>
  <si>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</si>
  <si>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</si>
  <si>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</si>
  <si>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</si>
  <si>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</si>
  <si>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</si>
  <si>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</si>
  <si>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</si>
  <si>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</si>
  <si>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</si>
  <si>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</si>
  <si>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</si>
  <si>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</si>
  <si>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</si>
  <si>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</si>
  <si>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</si>
  <si>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</si>
  <si>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</si>
  <si>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</si>
  <si>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</si>
  <si>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</si>
  <si>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</si>
  <si>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</si>
  <si>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</si>
  <si>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</si>
  <si>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</si>
  <si>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</si>
  <si>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</si>
  <si>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</si>
  <si>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</si>
  <si>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</si>
  <si>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</si>
  <si>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</si>
  <si>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</si>
  <si>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</si>
  <si>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</si>
  <si>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</si>
  <si>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</si>
  <si>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</si>
  <si>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</si>
  <si>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</si>
  <si>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</si>
  <si>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</si>
  <si>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</si>
  <si>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</si>
  <si>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</si>
  <si>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</si>
  <si>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</si>
  <si>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</si>
  <si>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</si>
  <si>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</si>
  <si>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</si>
  <si>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</si>
  <si>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</si>
  <si>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</si>
  <si>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</si>
  <si>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</si>
  <si>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</si>
  <si>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</si>
  <si>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</si>
  <si>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</si>
  <si>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</si>
  <si>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</si>
  <si>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</si>
  <si>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</si>
  <si>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</si>
  <si>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</si>
  <si>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</si>
  <si>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</si>
  <si>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</si>
  <si>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</si>
  <si>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</si>
  <si>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</si>
  <si>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</si>
  <si>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</si>
  <si>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</si>
  <si>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</si>
  <si>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</si>
  <si>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</si>
  <si>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</si>
  <si>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</si>
  <si>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</si>
  <si>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</si>
  <si>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</si>
  <si>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</si>
  <si>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</si>
  <si>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</si>
  <si>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</si>
  <si>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</si>
  <si>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</si>
  <si>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</si>
  <si>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</si>
  <si>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</si>
  <si>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</si>
  <si>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</si>
  <si>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</si>
  <si>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</si>
  <si>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</si>
  <si>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</si>
  <si>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</si>
  <si>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</si>
  <si>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</si>
  <si>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</si>
  <si>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</si>
  <si>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</si>
  <si>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</si>
  <si>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</si>
  <si>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</si>
  <si>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</si>
  <si>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</si>
  <si>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</si>
  <si>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</si>
  <si>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</si>
  <si>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</si>
  <si>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</si>
  <si>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</si>
  <si>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</si>
  <si>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</si>
  <si>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</si>
  <si>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</si>
  <si>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</si>
  <si>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</si>
  <si>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</si>
  <si>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</si>
  <si>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</si>
  <si>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</si>
  <si>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</si>
  <si>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</si>
  <si>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</si>
  <si>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</si>
  <si>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</si>
  <si>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</si>
  <si>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</si>
  <si>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</si>
  <si>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</si>
  <si>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</si>
  <si>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</si>
  <si>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</si>
  <si>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</si>
  <si>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</si>
  <si>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</si>
  <si>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</si>
  <si>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</si>
  <si>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</si>
  <si>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</si>
  <si>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</si>
  <si>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</si>
  <si>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</si>
  <si>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</si>
  <si>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</si>
  <si>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</si>
  <si>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</si>
  <si>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</si>
  <si>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</si>
  <si>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</si>
  <si>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</si>
  <si>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</si>
  <si>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</si>
  <si>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</si>
  <si>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</si>
  <si>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</si>
  <si>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</si>
  <si>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</si>
  <si>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</si>
  <si>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</si>
  <si>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</si>
  <si>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</si>
  <si>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</si>
  <si>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</si>
  <si>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</si>
  <si>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</si>
  <si>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</si>
  <si>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</si>
  <si>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</si>
  <si>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</si>
  <si>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</si>
  <si>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</si>
  <si>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</si>
  <si>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</si>
  <si>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</si>
  <si>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</si>
  <si>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</si>
  <si>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</si>
  <si>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</si>
  <si>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</si>
  <si>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</si>
  <si>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</si>
  <si>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</si>
  <si>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</si>
  <si>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</si>
  <si>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</si>
  <si>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</si>
  <si>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</si>
  <si>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</si>
  <si>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</si>
  <si>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</si>
  <si>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</si>
  <si>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</si>
  <si>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</si>
  <si>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</si>
  <si>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</si>
  <si>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</si>
  <si>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</si>
  <si>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</si>
  <si>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</si>
  <si>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</si>
  <si>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</si>
  <si>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</si>
  <si>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</si>
  <si>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</si>
  <si>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</si>
  <si>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</si>
  <si>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</si>
  <si>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</si>
  <si>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</si>
  <si>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</si>
  <si>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</si>
  <si>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</si>
  <si>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</si>
  <si>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</si>
  <si>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</si>
  <si>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</si>
  <si>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</si>
  <si>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</si>
  <si>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</si>
  <si>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</si>
  <si>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</si>
  <si>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</si>
  <si>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</si>
  <si>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</si>
  <si>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</si>
  <si>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</si>
  <si>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</si>
  <si>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</si>
  <si>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</si>
  <si>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</si>
  <si>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</si>
  <si>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</si>
  <si>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</si>
  <si>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</si>
  <si>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</si>
  <si>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</si>
  <si>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</si>
  <si>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</si>
  <si>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</si>
  <si>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</si>
  <si>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</si>
  <si>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</si>
  <si>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</si>
  <si>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</si>
  <si>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</si>
  <si>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</si>
  <si>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</si>
  <si>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</si>
  <si>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</si>
  <si>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</si>
  <si>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</si>
  <si>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</si>
  <si>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</si>
  <si>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</si>
  <si>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</si>
  <si>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</si>
  <si>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</si>
  <si>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</si>
  <si>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</si>
  <si>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</si>
  <si>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</si>
  <si>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</si>
  <si>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</si>
  <si>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</si>
  <si>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</si>
  <si>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</si>
  <si>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</si>
  <si>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</si>
  <si>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</si>
  <si>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</si>
  <si>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</si>
  <si>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</si>
  <si>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</si>
  <si>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</si>
  <si>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</si>
  <si>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</si>
  <si>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</si>
  <si>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</si>
  <si>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</si>
  <si>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</si>
  <si>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</si>
  <si>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</si>
  <si>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</si>
  <si>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</si>
  <si>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</si>
  <si>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</si>
  <si>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</si>
  <si>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</si>
  <si>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</si>
  <si>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</si>
  <si>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</si>
  <si>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</si>
  <si>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</si>
  <si>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</si>
  <si>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</si>
  <si>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</si>
  <si>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</si>
  <si>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</si>
  <si>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</si>
  <si>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</si>
  <si>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</si>
  <si>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</si>
  <si>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</si>
  <si>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</si>
  <si>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</si>
  <si>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</si>
  <si>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</si>
  <si>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</si>
  <si>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</si>
  <si>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</si>
  <si>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</si>
  <si>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</si>
  <si>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</si>
  <si>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</si>
  <si>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</si>
  <si>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</si>
  <si>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</si>
  <si>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</si>
  <si>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</si>
  <si>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</si>
  <si>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</si>
  <si>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</si>
  <si>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</si>
  <si>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</si>
  <si>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</si>
  <si>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</si>
  <si>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</si>
  <si>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</si>
  <si>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</si>
  <si>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</si>
  <si>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</si>
  <si>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</si>
  <si>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</si>
  <si>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</si>
  <si>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</si>
  <si>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</si>
  <si>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</si>
  <si>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</si>
  <si>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</si>
  <si>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</si>
  <si>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</si>
  <si>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</si>
  <si>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</si>
  <si>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</si>
  <si>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</si>
  <si>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</si>
  <si>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</si>
  <si>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</si>
  <si>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</si>
  <si>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</si>
  <si>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</si>
  <si>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</si>
  <si>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</si>
  <si>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</si>
  <si>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</si>
  <si>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</si>
  <si>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</si>
  <si>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</si>
  <si>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</si>
  <si>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</si>
  <si>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</si>
  <si>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</si>
  <si>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</si>
  <si>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</si>
  <si>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</si>
  <si>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</si>
  <si>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</si>
  <si>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</si>
  <si>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</si>
  <si>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</si>
  <si>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</si>
  <si>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</si>
  <si>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</si>
  <si>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</si>
  <si>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</si>
  <si>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</si>
  <si>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</si>
  <si>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</si>
  <si>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</si>
  <si>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</si>
  <si>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</si>
  <si>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</si>
  <si>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</si>
  <si>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</si>
  <si>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</si>
  <si>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</si>
  <si>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</si>
  <si>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</si>
  <si>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</si>
  <si>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</si>
  <si>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</si>
  <si>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</si>
  <si>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</si>
  <si>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</si>
  <si>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</si>
  <si>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</si>
  <si>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</si>
  <si>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</si>
  <si>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</si>
  <si>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</si>
  <si>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</si>
  <si>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</si>
  <si>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</si>
  <si>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</si>
  <si>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</si>
  <si>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</si>
  <si>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</si>
  <si>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</si>
  <si>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</si>
  <si>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</si>
  <si>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</si>
  <si>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</si>
  <si>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</si>
  <si>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</si>
  <si>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</si>
  <si>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</si>
  <si>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</si>
  <si>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</si>
  <si>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</si>
  <si>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</si>
  <si>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</si>
  <si>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</si>
  <si>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</si>
  <si>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</si>
  <si>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</si>
  <si>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</si>
  <si>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</si>
  <si>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</si>
  <si>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</si>
  <si>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</si>
  <si>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</si>
  <si>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</si>
  <si>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</si>
  <si>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</si>
  <si>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</si>
  <si>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</si>
  <si>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</si>
  <si>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</si>
  <si>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</si>
  <si>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</si>
  <si>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</si>
  <si>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</si>
  <si>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</si>
  <si>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</si>
  <si>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</si>
  <si>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</si>
  <si>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</si>
  <si>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</si>
  <si>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</si>
  <si>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</si>
  <si>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</si>
  <si>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</si>
  <si>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</si>
  <si>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</si>
  <si>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</si>
  <si>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</si>
  <si>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</si>
  <si>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</si>
  <si>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</si>
  <si>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</si>
  <si>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</si>
  <si>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</si>
  <si>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</si>
  <si>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</si>
  <si>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</si>
  <si>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</si>
  <si>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</si>
  <si>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</si>
  <si>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</si>
  <si>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</si>
  <si>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</si>
  <si>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</si>
  <si>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</si>
  <si>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</si>
  <si>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</si>
  <si>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</si>
  <si>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</si>
  <si>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</si>
  <si>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</si>
  <si>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</si>
  <si>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</si>
  <si>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</si>
  <si>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</si>
  <si>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</si>
  <si>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</si>
  <si>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</si>
  <si>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</si>
  <si>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</si>
  <si>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</si>
  <si>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</si>
  <si>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</si>
  <si>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</si>
  <si>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</si>
  <si>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</si>
  <si>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</si>
  <si>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</si>
  <si>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</si>
  <si>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</si>
  <si>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</si>
  <si>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</si>
  <si>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</si>
  <si>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</si>
  <si>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</si>
  <si>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</si>
  <si>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</si>
  <si>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</si>
  <si>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</si>
  <si>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</si>
  <si>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</si>
  <si>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</si>
  <si>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</si>
  <si>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</si>
  <si>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</si>
  <si>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</si>
  <si>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</si>
  <si>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</si>
  <si>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</si>
  <si>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</si>
  <si>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</si>
  <si>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</si>
  <si>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</si>
  <si>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</si>
  <si>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</si>
  <si>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</si>
  <si>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</si>
  <si>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</si>
  <si>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</si>
  <si>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</si>
  <si>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</si>
  <si>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</si>
  <si>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</si>
  <si>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</si>
  <si>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</si>
  <si>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</si>
  <si>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</si>
  <si>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</si>
  <si>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</si>
  <si>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</si>
  <si>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</si>
  <si>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</si>
  <si>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</si>
  <si>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</si>
  <si>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</si>
  <si>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</si>
  <si>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</si>
  <si>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</si>
  <si>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</si>
  <si>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</si>
  <si>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</si>
  <si>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</si>
  <si>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</si>
  <si>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</si>
  <si>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</si>
  <si>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</si>
  <si>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</si>
  <si>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</si>
  <si>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</si>
  <si>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</si>
  <si>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</si>
  <si>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</si>
  <si>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</si>
  <si>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</si>
  <si>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</si>
  <si>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</si>
  <si>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</si>
  <si>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</si>
  <si>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</si>
  <si>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</si>
  <si>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</si>
  <si>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</si>
  <si>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</si>
  <si>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</si>
  <si>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</si>
  <si>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</si>
  <si>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</si>
  <si>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</si>
  <si>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</si>
  <si>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</si>
  <si>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</si>
  <si>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</si>
  <si>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</si>
  <si>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</si>
  <si>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</si>
  <si>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</si>
  <si>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</si>
  <si>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</si>
  <si>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</si>
  <si>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</si>
  <si>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</si>
  <si>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</si>
  <si>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</si>
  <si>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</si>
  <si>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</si>
  <si>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</si>
  <si>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</si>
  <si>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</si>
  <si>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</si>
  <si>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</si>
  <si>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</si>
  <si>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</si>
  <si>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</si>
  <si>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</si>
  <si>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</si>
  <si>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</si>
  <si>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</si>
  <si>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</si>
  <si>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</si>
  <si>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</si>
  <si>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</si>
  <si>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</si>
  <si>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</si>
  <si>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</si>
  <si>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</si>
  <si>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</si>
  <si>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</si>
  <si>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</si>
  <si>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</si>
  <si>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</si>
  <si>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</si>
  <si>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</si>
  <si>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</si>
  <si>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</si>
  <si>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</si>
  <si>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</si>
  <si>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</si>
  <si>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</si>
  <si>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</si>
  <si>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</si>
  <si>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</si>
  <si>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</si>
  <si>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</si>
  <si>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</si>
  <si>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</si>
  <si>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</si>
  <si>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</si>
  <si>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</si>
  <si>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</si>
  <si>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</si>
  <si>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</si>
  <si>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</si>
  <si>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</si>
  <si>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</si>
  <si>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</si>
  <si>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</si>
  <si>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</si>
  <si>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</si>
  <si>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</si>
  <si>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</si>
  <si>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</si>
  <si>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</si>
  <si>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</si>
  <si>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</si>
  <si>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</si>
  <si>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</si>
  <si>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</si>
  <si>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</si>
  <si>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</si>
  <si>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</si>
  <si>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</si>
  <si>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</si>
  <si>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</si>
  <si>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</si>
  <si>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</si>
  <si>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</si>
  <si>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</si>
  <si>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</si>
  <si>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</si>
  <si>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</si>
  <si>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</si>
  <si>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</si>
  <si>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</si>
  <si>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</si>
  <si>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</si>
  <si>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</si>
  <si>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</si>
  <si>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</si>
  <si>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</si>
  <si>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</si>
  <si>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</si>
  <si>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</si>
  <si>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</si>
  <si>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</si>
  <si>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</si>
  <si>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</si>
  <si>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</si>
  <si>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</si>
  <si>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</si>
  <si>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</si>
  <si>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</si>
  <si>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</si>
  <si>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</si>
  <si>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</si>
  <si>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</si>
  <si>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</si>
  <si>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</si>
  <si>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</si>
  <si>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</si>
  <si>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</si>
  <si>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</si>
  <si>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</si>
  <si>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</si>
  <si>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</si>
  <si>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</si>
  <si>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</si>
  <si>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</si>
  <si>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</si>
  <si>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</si>
  <si>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</si>
  <si>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</si>
  <si>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</si>
  <si>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</si>
  <si>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</si>
  <si>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</si>
  <si>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</si>
  <si>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</si>
  <si>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</si>
  <si>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</si>
  <si>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</si>
  <si>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</si>
  <si>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</si>
  <si>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</si>
  <si>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</si>
  <si>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</si>
  <si>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</si>
  <si>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</si>
  <si>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</si>
  <si>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</si>
  <si>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</si>
  <si>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</si>
  <si>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</si>
  <si>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</si>
  <si>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</si>
  <si>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</si>
  <si>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</si>
  <si>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</si>
  <si>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</si>
  <si>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</si>
  <si>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</si>
  <si>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</si>
  <si>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</si>
  <si>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</si>
  <si>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</si>
  <si>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</si>
  <si>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</si>
  <si>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</si>
  <si>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</si>
  <si>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</si>
  <si>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</si>
  <si>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</si>
  <si>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</si>
  <si>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</si>
  <si>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</si>
  <si>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</si>
  <si>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</si>
  <si>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</si>
  <si>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</si>
  <si>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</si>
  <si>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</si>
  <si>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</si>
  <si>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</si>
  <si>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</si>
  <si>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</si>
  <si>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</si>
  <si>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</si>
  <si>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</si>
  <si>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</si>
  <si>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</si>
  <si>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</si>
  <si>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</si>
  <si>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</si>
  <si>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</si>
  <si>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</si>
  <si>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</si>
  <si>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</si>
  <si>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</si>
  <si>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</si>
  <si>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</si>
  <si>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</si>
  <si>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</si>
  <si>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</si>
  <si>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</si>
  <si>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</si>
  <si>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</si>
  <si>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</si>
  <si>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</si>
  <si>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</si>
  <si>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</si>
  <si>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</si>
  <si>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</si>
  <si>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</si>
  <si>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</si>
  <si>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</si>
  <si>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</si>
  <si>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</si>
  <si>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</si>
  <si>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</si>
  <si>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</si>
  <si>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</si>
  <si>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</si>
  <si>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</si>
  <si>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</si>
  <si>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</si>
  <si>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</si>
  <si>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</si>
  <si>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</si>
  <si>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</si>
  <si>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</si>
  <si>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</si>
  <si>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</si>
  <si>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</si>
  <si>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</si>
  <si>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</si>
  <si>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</si>
  <si>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</si>
  <si>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</si>
  <si>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</si>
  <si>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</si>
  <si>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</si>
  <si>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</si>
  <si>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</si>
  <si>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</si>
  <si>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</si>
  <si>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</si>
  <si>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</si>
  <si>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</si>
  <si>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</si>
  <si>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</si>
  <si>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</si>
  <si>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</si>
  <si>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</si>
  <si>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</si>
  <si>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</si>
  <si>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</si>
  <si>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</si>
  <si>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</si>
  <si>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</si>
  <si>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</si>
  <si>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</si>
  <si>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</si>
  <si>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</si>
  <si>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</si>
  <si>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</si>
  <si>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</si>
  <si>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</si>
  <si>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</si>
  <si>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</si>
  <si>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</si>
  <si>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</si>
  <si>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</si>
  <si>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</si>
  <si>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</si>
  <si>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</si>
  <si>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</si>
  <si>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</si>
  <si>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</si>
  <si>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</si>
  <si>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</si>
  <si>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</si>
  <si>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</si>
  <si>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</si>
  <si>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</si>
  <si>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</si>
  <si>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</si>
  <si>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</si>
  <si>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</si>
  <si>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</si>
  <si>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</si>
  <si>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</si>
  <si>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</si>
  <si>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</si>
  <si>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</si>
  <si>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</si>
  <si>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</si>
  <si>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</si>
  <si>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</si>
  <si>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</si>
  <si>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</si>
  <si>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</si>
  <si>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</si>
  <si>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</si>
  <si>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</si>
  <si>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</si>
  <si>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</si>
  <si>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</si>
  <si>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</si>
  <si>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</si>
  <si>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</si>
  <si>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</si>
  <si>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</si>
  <si>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</si>
  <si>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</si>
  <si>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</si>
  <si>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</si>
  <si>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</si>
  <si>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</si>
  <si>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</si>
  <si>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</si>
  <si>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</si>
  <si>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</si>
  <si>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</si>
  <si>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</si>
  <si>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</si>
  <si>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</si>
  <si>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</si>
  <si>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</si>
  <si>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</si>
  <si>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</si>
  <si>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</si>
  <si>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</si>
  <si>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</si>
  <si>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</si>
  <si>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</si>
  <si>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</si>
  <si>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</si>
  <si>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</si>
  <si>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</si>
  <si>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</si>
  <si>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</si>
  <si>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</si>
  <si>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</si>
  <si>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</si>
  <si>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</si>
  <si>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</si>
  <si>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</si>
  <si>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</si>
  <si>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</si>
  <si>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</si>
  <si>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</si>
  <si>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</si>
  <si>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</si>
  <si>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</si>
  <si>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</si>
  <si>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</si>
  <si>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</si>
  <si>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</si>
  <si>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</si>
  <si>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</si>
  <si>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</si>
  <si>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</si>
  <si>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</si>
  <si>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</si>
  <si>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</si>
  <si>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</si>
  <si>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</si>
  <si>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</si>
  <si>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</si>
  <si>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</si>
  <si>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</si>
  <si>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</si>
  <si>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</si>
  <si>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</si>
  <si>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</si>
  <si>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</si>
  <si>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</si>
  <si>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</si>
  <si>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</si>
  <si>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</si>
  <si>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</si>
  <si>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</si>
  <si>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</si>
  <si>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</si>
  <si>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</si>
  <si>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</si>
  <si>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</si>
  <si>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</si>
  <si>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</si>
  <si>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</si>
  <si>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</si>
  <si>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</si>
  <si>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</si>
  <si>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</si>
  <si>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</si>
  <si>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</si>
  <si>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</si>
  <si>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</si>
  <si>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</si>
  <si>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</si>
  <si>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</si>
  <si>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</si>
  <si>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</si>
  <si>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</si>
  <si>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</si>
  <si>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</si>
  <si>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</si>
  <si>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</si>
  <si>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</si>
  <si>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</si>
  <si>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</si>
  <si>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</si>
  <si>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</si>
  <si>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</si>
  <si>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</si>
  <si>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</si>
  <si>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</si>
  <si>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</si>
  <si>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</si>
  <si>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</si>
  <si>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</si>
  <si>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</si>
  <si>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</si>
  <si>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</si>
  <si>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</si>
  <si>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</si>
  <si>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</si>
  <si>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</si>
  <si>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</si>
  <si>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</si>
  <si>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</si>
  <si>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</si>
  <si>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</si>
  <si>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</si>
  <si>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</si>
  <si>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</si>
  <si>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</si>
  <si>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</si>
  <si>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</si>
  <si>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</si>
  <si>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</si>
  <si>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</si>
  <si>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</si>
  <si>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</si>
  <si>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</si>
  <si>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</si>
  <si>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</si>
  <si>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</si>
  <si>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</si>
  <si>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</si>
  <si>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</si>
  <si>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</si>
  <si>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</si>
  <si>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</si>
  <si>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</si>
  <si>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</si>
  <si>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</si>
  <si>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</si>
  <si>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</si>
  <si>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</si>
  <si>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</si>
  <si>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</si>
  <si>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</si>
  <si>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</si>
  <si>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</si>
  <si>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</si>
  <si>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</si>
  <si>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</si>
  <si>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</si>
  <si>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</si>
  <si>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</si>
  <si>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</si>
  <si>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</si>
  <si>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</si>
  <si>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</si>
  <si>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</si>
  <si>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</si>
  <si>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</si>
  <si>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</si>
  <si>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</si>
  <si>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</si>
  <si>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</si>
  <si>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</si>
  <si>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</si>
  <si>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</si>
  <si>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</si>
  <si>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</si>
  <si>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</si>
  <si>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</si>
  <si>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</si>
  <si>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</si>
  <si>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</si>
  <si>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</si>
  <si>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</si>
  <si>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</si>
  <si>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</si>
  <si>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</si>
  <si>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</si>
  <si>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</si>
  <si>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</si>
  <si>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</si>
  <si>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</si>
  <si>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</si>
  <si>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</si>
  <si>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</si>
  <si>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</si>
  <si>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</si>
  <si>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</si>
  <si>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</si>
  <si>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</si>
  <si>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</si>
  <si>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</si>
  <si>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</si>
  <si>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</si>
  <si>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</si>
  <si>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</si>
  <si>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</si>
  <si>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</si>
  <si>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</si>
  <si>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</si>
  <si>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</si>
  <si>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</si>
  <si>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</si>
  <si>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</si>
  <si>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</si>
  <si>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</si>
  <si>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</si>
  <si>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</si>
  <si>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</si>
  <si>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</si>
  <si>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</si>
  <si>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</si>
  <si>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</si>
  <si>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</si>
  <si>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</si>
  <si>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</si>
  <si>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</si>
  <si>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</si>
  <si>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</si>
  <si>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</si>
  <si>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</si>
  <si>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</si>
  <si>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</si>
  <si>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</si>
  <si>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</si>
  <si>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</si>
  <si>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</si>
  <si>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</si>
  <si>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</si>
  <si>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</si>
  <si>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</si>
  <si>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</si>
  <si>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</si>
  <si>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</si>
  <si>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</si>
  <si>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</si>
  <si>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</si>
  <si>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</si>
  <si>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</si>
  <si>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</si>
  <si>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</si>
  <si>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</si>
  <si>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</si>
  <si>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</si>
  <si>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</si>
  <si>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</si>
  <si>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</si>
  <si>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</si>
  <si>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</si>
  <si>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</si>
  <si>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</si>
  <si>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</si>
  <si>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</si>
  <si>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</si>
  <si>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</si>
  <si>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</si>
  <si>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</si>
  <si>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</si>
  <si>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</si>
  <si>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</si>
  <si>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</si>
  <si>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</si>
  <si>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</si>
  <si>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</si>
  <si>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</si>
  <si>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</si>
  <si>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</si>
  <si>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</si>
  <si>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</si>
  <si>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</si>
  <si>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</si>
  <si>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</si>
  <si>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</si>
  <si>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</si>
  <si>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</si>
  <si>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</si>
  <si>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</si>
  <si>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</si>
  <si>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</si>
  <si>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</si>
  <si>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</si>
  <si>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</si>
  <si>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</si>
  <si>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</si>
  <si>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</si>
  <si>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</si>
  <si>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</si>
  <si>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</si>
  <si>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</si>
  <si>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</si>
  <si>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</si>
  <si>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</si>
  <si>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</si>
  <si>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</si>
  <si>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</si>
  <si>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</si>
  <si>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</si>
  <si>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</si>
  <si>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</si>
  <si>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</si>
  <si>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</si>
  <si>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</si>
  <si>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</si>
  <si>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</si>
  <si>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</si>
  <si>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</si>
  <si>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</si>
  <si>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</si>
  <si>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</si>
  <si>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</si>
  <si>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</si>
  <si>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</si>
  <si>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</si>
  <si>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</si>
  <si>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</si>
  <si>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</si>
  <si>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</si>
  <si>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</si>
  <si>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</si>
  <si>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</si>
  <si>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</si>
  <si>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</si>
  <si>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</si>
  <si>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</si>
  <si>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</si>
  <si>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</si>
  <si>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</si>
  <si>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</si>
  <si>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</si>
  <si>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</si>
  <si>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</si>
  <si>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</si>
  <si>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</si>
  <si>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</si>
  <si>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</si>
  <si>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</si>
  <si>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</si>
  <si>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</si>
  <si>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</si>
  <si>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</si>
  <si>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</si>
  <si>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</si>
  <si>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</si>
  <si>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</si>
  <si>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</si>
  <si>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</si>
  <si>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</si>
  <si>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</si>
  <si>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</si>
  <si>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</si>
  <si>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</si>
  <si>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</si>
  <si>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</si>
  <si>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</si>
  <si>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</si>
  <si>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</si>
  <si>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</si>
  <si>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</si>
  <si>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</si>
  <si>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</si>
  <si>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</si>
  <si>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</si>
  <si>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</si>
  <si>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</si>
  <si>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</si>
  <si>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</si>
  <si>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</si>
  <si>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</si>
  <si>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</si>
  <si>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</si>
  <si>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</si>
  <si>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</si>
  <si>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</si>
  <si>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</si>
  <si>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</si>
  <si>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</si>
  <si>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</si>
  <si>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</si>
  <si>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</si>
  <si>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</si>
  <si>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</si>
  <si>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</si>
  <si>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</si>
  <si>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</si>
  <si>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</si>
  <si>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</si>
  <si>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</si>
  <si>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</si>
  <si>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</si>
  <si>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</si>
  <si>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</si>
  <si>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</si>
  <si>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</si>
  <si>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</si>
  <si>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</si>
  <si>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</si>
  <si>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</si>
  <si>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</si>
  <si>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</si>
  <si>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</si>
  <si>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</si>
  <si>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</si>
  <si>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</si>
  <si>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</si>
  <si>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</si>
  <si>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</si>
  <si>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</si>
  <si>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</si>
  <si>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</si>
  <si>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</si>
  <si>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</si>
  <si>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</si>
  <si>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</si>
  <si>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</si>
  <si>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</si>
  <si>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</si>
  <si>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</si>
  <si>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</si>
  <si>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</si>
  <si>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</si>
  <si>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</si>
  <si>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</si>
  <si>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</si>
  <si>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</si>
  <si>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</si>
  <si>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</si>
  <si>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</si>
  <si>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</si>
  <si>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</si>
  <si>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</si>
  <si>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</si>
  <si>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</si>
  <si>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</si>
  <si>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</si>
  <si>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</si>
  <si>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</si>
  <si>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</si>
  <si>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</si>
  <si>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</si>
  <si>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</si>
  <si>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</si>
  <si>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</si>
  <si>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</si>
  <si>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</si>
  <si>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</si>
  <si>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</si>
  <si>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</si>
  <si>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</si>
  <si>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</si>
  <si>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</si>
  <si>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</si>
  <si>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</si>
  <si>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</si>
  <si>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</si>
  <si>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</si>
  <si>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</si>
  <si>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</si>
  <si>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</si>
  <si>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</si>
  <si>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</si>
  <si>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</si>
  <si>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</si>
  <si>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</si>
  <si>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</si>
  <si>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</si>
  <si>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</si>
  <si>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</si>
  <si>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</si>
  <si>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</si>
  <si>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</si>
  <si>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</si>
  <si>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</si>
  <si>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</si>
  <si>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</si>
  <si>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</si>
  <si>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</si>
  <si>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</si>
  <si>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</si>
  <si>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</si>
  <si>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</si>
  <si>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</si>
  <si>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</si>
  <si>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</si>
  <si>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</si>
  <si>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</si>
  <si>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</si>
  <si>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</si>
  <si>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</si>
  <si>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</si>
  <si>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</si>
  <si>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</si>
  <si>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</si>
  <si>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</si>
  <si>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</si>
  <si>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</si>
  <si>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</si>
  <si>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</si>
  <si>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</si>
  <si>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</si>
  <si>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</si>
  <si>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</si>
  <si>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</si>
  <si>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</si>
  <si>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</si>
  <si>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</si>
  <si>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</si>
  <si>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</si>
  <si>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</si>
  <si>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</si>
  <si>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</si>
  <si>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</si>
  <si>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</si>
  <si>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</si>
  <si>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</si>
  <si>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</si>
  <si>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</si>
  <si>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</si>
  <si>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</si>
  <si>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</si>
  <si>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</si>
  <si>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</si>
  <si>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</si>
  <si>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</si>
  <si>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</si>
  <si>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</si>
  <si>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</si>
  <si>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</si>
  <si>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</si>
  <si>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</si>
  <si>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</si>
  <si>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</si>
  <si>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</si>
  <si>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</si>
  <si>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</si>
  <si>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</si>
  <si>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</si>
  <si>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</si>
  <si>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</si>
  <si>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</si>
  <si>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</si>
  <si>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</si>
  <si>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</si>
  <si>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</si>
  <si>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</si>
  <si>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</si>
  <si>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</si>
  <si>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</si>
  <si>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</si>
  <si>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</si>
  <si>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</si>
  <si>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</si>
  <si>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</si>
  <si>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</si>
  <si>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</si>
  <si>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</si>
  <si>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</si>
  <si>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</si>
  <si>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</si>
  <si>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</si>
  <si>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</si>
  <si>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</si>
  <si>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</si>
  <si>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</si>
  <si>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</si>
  <si>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</si>
  <si>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</si>
  <si>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</si>
  <si>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</si>
  <si>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</si>
  <si>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</si>
  <si>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</si>
  <si>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</si>
  <si>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</si>
  <si>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</si>
  <si>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</si>
  <si>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</si>
  <si>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</si>
  <si>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</si>
  <si>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</si>
  <si>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</si>
  <si>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</si>
  <si>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</si>
  <si>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</si>
  <si>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</si>
  <si>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</si>
  <si>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</si>
  <si>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</si>
  <si>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</si>
  <si>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</si>
  <si>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</si>
  <si>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</si>
  <si>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</si>
  <si>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</si>
  <si>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</si>
  <si>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</si>
  <si>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</si>
  <si>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</si>
  <si>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</si>
  <si>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</si>
  <si>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</si>
  <si>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</si>
  <si>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</si>
  <si>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</si>
  <si>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</si>
  <si>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</si>
  <si>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</si>
  <si>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</si>
  <si>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</si>
  <si>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</si>
  <si>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</si>
  <si>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</si>
  <si>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</si>
  <si>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</si>
  <si>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</si>
  <si>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</si>
  <si>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</si>
  <si>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</si>
  <si>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</si>
  <si>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</si>
  <si>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</si>
  <si>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</si>
  <si>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</si>
  <si>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</si>
  <si>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</si>
  <si>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</si>
  <si>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</si>
  <si>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</si>
  <si>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</si>
  <si>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</si>
  <si>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</si>
  <si>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</si>
  <si>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</si>
  <si>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</si>
  <si>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</si>
  <si>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</si>
  <si>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</si>
  <si>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</si>
  <si>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</si>
  <si>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</si>
  <si>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</si>
  <si>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</si>
  <si>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</si>
  <si>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</si>
  <si>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</si>
  <si>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</si>
  <si>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</si>
  <si>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</si>
  <si>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</si>
  <si>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</si>
  <si>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</si>
  <si>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</si>
  <si>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</si>
  <si>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</si>
  <si>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</si>
  <si>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</si>
  <si>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</si>
  <si>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</si>
  <si>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</si>
  <si>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</si>
  <si>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</si>
  <si>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</si>
  <si>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</si>
  <si>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</si>
  <si>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</si>
  <si>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</si>
  <si>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</si>
  <si>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</si>
  <si>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</si>
  <si>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</si>
  <si>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</si>
  <si>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</si>
  <si>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</si>
  <si>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</si>
  <si>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</si>
  <si>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</si>
  <si>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</si>
  <si>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</si>
  <si>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</si>
  <si>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</si>
  <si>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</si>
  <si>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</si>
  <si>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</si>
  <si>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</si>
  <si>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</si>
  <si>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</si>
  <si>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</si>
  <si>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</si>
  <si>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</si>
  <si>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</si>
  <si>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</si>
  <si>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</si>
  <si>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</si>
  <si>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</si>
  <si>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</si>
  <si>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</si>
  <si>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</si>
  <si>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</si>
  <si>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</si>
  <si>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</si>
  <si>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</si>
  <si>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</si>
  <si>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</si>
  <si>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</si>
  <si>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</si>
  <si>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</si>
  <si>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</si>
  <si>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</si>
  <si>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</si>
  <si>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</si>
  <si>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</si>
  <si>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</si>
  <si>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</si>
  <si>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</si>
  <si>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</si>
  <si>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</si>
  <si>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</si>
  <si>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</si>
  <si>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</si>
  <si>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</si>
  <si>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</si>
  <si>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</si>
  <si>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</si>
  <si>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</si>
  <si>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</si>
  <si>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</si>
  <si>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</si>
  <si>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</si>
  <si>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</si>
  <si>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</si>
  <si>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</si>
  <si>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</si>
  <si>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</si>
  <si>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</si>
  <si>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</si>
  <si>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</si>
  <si>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</si>
  <si>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</si>
  <si>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</si>
  <si>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</si>
  <si>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</si>
  <si>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</si>
  <si>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</si>
  <si>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</si>
  <si>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</si>
  <si>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</si>
  <si>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</si>
  <si>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</si>
  <si>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</si>
  <si>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</si>
  <si>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</si>
  <si>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</si>
  <si>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</si>
  <si>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</si>
  <si>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</si>
  <si>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</si>
  <si>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</si>
  <si>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</si>
  <si>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</si>
  <si>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</si>
  <si>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</si>
  <si>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</si>
  <si>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</si>
  <si>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</si>
  <si>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</si>
  <si>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</si>
  <si>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</si>
  <si>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</si>
  <si>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</si>
  <si>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</si>
  <si>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</si>
  <si>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</si>
  <si>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</si>
  <si>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</si>
  <si>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</si>
  <si>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</si>
  <si>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</si>
  <si>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</si>
  <si>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</si>
  <si>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</si>
  <si>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</si>
  <si>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</si>
  <si>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</si>
  <si>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</si>
  <si>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</si>
  <si>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</si>
  <si>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</si>
  <si>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</si>
  <si>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</si>
  <si>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</si>
  <si>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</si>
  <si>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</si>
  <si>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</si>
  <si>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</si>
  <si>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</si>
  <si>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</si>
  <si>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</si>
  <si>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</si>
  <si>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</si>
  <si>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</si>
  <si>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</si>
  <si>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</si>
  <si>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</si>
  <si>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</si>
  <si>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</si>
  <si>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</si>
  <si>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</si>
  <si>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</si>
  <si>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</si>
  <si>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</si>
  <si>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</si>
  <si>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</si>
  <si>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</si>
  <si>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</si>
  <si>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</si>
  <si>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</si>
  <si>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</si>
  <si>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</si>
  <si>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</si>
  <si>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</si>
  <si>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</si>
  <si>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</si>
  <si>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</si>
  <si>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</si>
  <si>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</si>
  <si>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</si>
  <si>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</si>
  <si>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</si>
  <si>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</si>
  <si>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</si>
  <si>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</si>
  <si>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</si>
  <si>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</si>
  <si>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</si>
  <si>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</si>
  <si>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</si>
  <si>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</si>
  <si>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</si>
  <si>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</si>
  <si>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</si>
  <si>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</si>
  <si>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</si>
  <si>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</si>
  <si>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</si>
  <si>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</si>
  <si>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</si>
  <si>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</si>
  <si>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</si>
  <si>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</si>
  <si>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</si>
  <si>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</si>
  <si>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</si>
  <si>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</si>
  <si>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</si>
  <si>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</si>
  <si>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</si>
  <si>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</si>
  <si>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</si>
  <si>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</si>
  <si>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</si>
  <si>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</si>
  <si>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</si>
  <si>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</si>
  <si>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</si>
  <si>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</si>
  <si>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</si>
  <si>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</si>
  <si>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</si>
  <si>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</si>
  <si>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</si>
  <si>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</si>
  <si>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</si>
  <si>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</si>
  <si>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</si>
  <si>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</si>
  <si>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</si>
  <si>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</si>
  <si>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</si>
  <si>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</si>
  <si>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</si>
  <si>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</si>
  <si>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</si>
  <si>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</si>
  <si>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</si>
  <si>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</si>
  <si>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</si>
  <si>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</si>
  <si>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</si>
  <si>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</si>
  <si>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</si>
  <si>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</si>
  <si>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</si>
  <si>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</si>
  <si>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</si>
  <si>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</si>
  <si>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</si>
  <si>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</si>
  <si>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</si>
  <si>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</si>
  <si>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</si>
  <si>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</si>
  <si>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</si>
  <si>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</si>
  <si>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</si>
  <si>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</si>
  <si>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</si>
  <si>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</si>
  <si>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</si>
  <si>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</si>
  <si>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</si>
  <si>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</si>
  <si>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</si>
  <si>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</si>
  <si>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</si>
  <si>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</si>
  <si>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</si>
  <si>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</si>
  <si>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</si>
  <si>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</si>
  <si>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</si>
  <si>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</si>
  <si>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</si>
  <si>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</si>
  <si>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</si>
  <si>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</si>
  <si>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</si>
  <si>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</si>
  <si>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</si>
  <si>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</si>
  <si>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</si>
  <si>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</si>
  <si>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</si>
  <si>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</si>
  <si>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</si>
  <si>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</si>
  <si>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</si>
  <si>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</si>
  <si>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</si>
  <si>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</si>
  <si>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</si>
  <si>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</si>
  <si>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</si>
  <si>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</si>
  <si>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</si>
  <si>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</si>
  <si>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</si>
  <si>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</si>
  <si>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</si>
  <si>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</si>
  <si>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</si>
  <si>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</si>
  <si>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</si>
  <si>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</si>
  <si>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</si>
  <si>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</si>
  <si>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</si>
  <si>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</si>
  <si>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</si>
  <si>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</si>
  <si>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</si>
  <si>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</si>
  <si>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</si>
  <si>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</si>
  <si>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</si>
  <si>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</si>
  <si>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</si>
  <si>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</si>
  <si>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</si>
  <si>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</si>
  <si>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</si>
  <si>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</si>
  <si>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</si>
  <si>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</si>
  <si>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</si>
  <si>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</si>
  <si>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</si>
  <si>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</si>
  <si>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</si>
  <si>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</si>
  <si>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</si>
  <si>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</si>
  <si>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</si>
  <si>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</si>
  <si>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</si>
  <si>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</si>
  <si>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</si>
  <si>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</si>
  <si>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</si>
  <si>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</si>
  <si>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</si>
  <si>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</si>
  <si>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</si>
  <si>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</si>
  <si>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</si>
  <si>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</si>
  <si>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</si>
  <si>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</si>
  <si>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</si>
  <si>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</si>
  <si>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</si>
  <si>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</si>
  <si>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</si>
  <si>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</si>
  <si>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</si>
  <si>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</si>
  <si>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</si>
  <si>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</si>
  <si>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</si>
  <si>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</si>
  <si>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</si>
  <si>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</si>
  <si>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</si>
  <si>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</si>
  <si>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</si>
  <si>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</si>
  <si>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</si>
  <si>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</si>
  <si>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</si>
  <si>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</si>
  <si>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</si>
  <si>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</si>
  <si>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</si>
  <si>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</si>
  <si>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</si>
  <si>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</si>
  <si>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</si>
  <si>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</si>
  <si>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</si>
  <si>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</si>
  <si>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</si>
  <si>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</si>
  <si>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</si>
  <si>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</si>
  <si>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</si>
  <si>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</si>
  <si>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</si>
  <si>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</si>
  <si>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</si>
  <si>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</si>
  <si>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</si>
  <si>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</si>
  <si>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</si>
  <si>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</si>
  <si>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</si>
  <si>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</si>
  <si>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</si>
  <si>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</si>
  <si>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</si>
  <si>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</si>
  <si>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</si>
  <si>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</si>
  <si>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</si>
  <si>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</si>
  <si>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</si>
  <si>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</si>
  <si>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</si>
  <si>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</si>
  <si>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</si>
  <si>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</si>
  <si>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</si>
  <si>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</si>
  <si>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</si>
  <si>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</si>
  <si>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</si>
  <si>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</si>
  <si>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</si>
  <si>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</si>
  <si>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</si>
  <si>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</si>
  <si>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</si>
  <si>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</si>
  <si>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</si>
  <si>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</si>
  <si>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</si>
  <si>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</si>
  <si>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</si>
  <si>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</si>
  <si>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</si>
  <si>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</si>
  <si>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</si>
  <si>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</si>
  <si>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</si>
  <si>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</si>
  <si>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</si>
  <si>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</si>
  <si>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</si>
  <si>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</si>
  <si>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</si>
  <si>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</si>
  <si>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</si>
  <si>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</si>
  <si>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</si>
  <si>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</si>
  <si>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</si>
  <si>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</si>
  <si>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</si>
  <si>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</si>
  <si>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</si>
  <si>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</si>
  <si>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</si>
  <si>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</si>
  <si>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</si>
  <si>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</si>
  <si>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</si>
  <si>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</si>
  <si>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</si>
  <si>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</si>
  <si>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</si>
  <si>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</si>
  <si>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</si>
  <si>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</si>
  <si>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</si>
  <si>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</si>
  <si>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</si>
  <si>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</si>
  <si>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</si>
  <si>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</si>
  <si>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</si>
  <si>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</si>
  <si>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</si>
  <si>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</si>
  <si>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</si>
  <si>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</si>
  <si>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</si>
  <si>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</si>
  <si>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</si>
  <si>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</si>
  <si>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</si>
  <si>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</si>
  <si>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</si>
  <si>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</si>
  <si>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</si>
  <si>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</si>
  <si>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</si>
  <si>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</si>
  <si>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</si>
  <si>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</si>
  <si>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</si>
  <si>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</si>
  <si>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</si>
  <si>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</si>
  <si>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</si>
  <si>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</si>
  <si>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</si>
  <si>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</si>
  <si>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</si>
  <si>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</si>
  <si>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</si>
  <si>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</si>
  <si>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</si>
  <si>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</si>
  <si>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</si>
  <si>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</si>
  <si>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</si>
  <si>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</si>
  <si>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</si>
  <si>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</si>
  <si>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</si>
  <si>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</si>
  <si>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</si>
  <si>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</si>
  <si>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</si>
  <si>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</si>
  <si>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</si>
  <si>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</si>
  <si>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</si>
  <si>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</si>
  <si>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</si>
  <si>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</si>
  <si>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</si>
  <si>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</si>
  <si>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</si>
  <si>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</si>
  <si>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</si>
  <si>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</si>
  <si>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</si>
  <si>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</si>
  <si>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</si>
  <si>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</si>
  <si>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</si>
  <si>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</si>
  <si>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</si>
  <si>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</si>
  <si>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</si>
  <si>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</si>
  <si>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</si>
  <si>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</si>
  <si>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</si>
  <si>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</si>
  <si>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</si>
  <si>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</si>
  <si>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</si>
  <si>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</si>
  <si>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</si>
  <si>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</si>
  <si>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</si>
  <si>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</si>
  <si>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</si>
  <si>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</si>
  <si>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</si>
  <si>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</si>
  <si>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</si>
  <si>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</si>
  <si>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</si>
  <si>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</si>
  <si>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</si>
  <si>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</si>
  <si>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</si>
  <si>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</si>
  <si>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</si>
  <si>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</si>
  <si>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</si>
  <si>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</si>
  <si>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</si>
  <si>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</si>
  <si>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</si>
  <si>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</si>
  <si>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</si>
  <si>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</si>
  <si>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</si>
  <si>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</si>
  <si>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</si>
  <si>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</si>
  <si>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</si>
  <si>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</si>
  <si>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</si>
  <si>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</si>
  <si>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</si>
  <si>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</si>
  <si>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</si>
  <si>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</si>
  <si>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</si>
  <si>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</si>
  <si>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</si>
  <si>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</si>
  <si>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</si>
  <si>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</si>
  <si>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</si>
  <si>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</si>
  <si>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</si>
  <si>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</si>
  <si>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</si>
  <si>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</si>
  <si>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</si>
  <si>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</si>
  <si>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</si>
  <si>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</si>
  <si>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</si>
  <si>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</si>
  <si>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</si>
  <si>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</si>
  <si>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</si>
  <si>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</si>
  <si>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</si>
  <si>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</si>
  <si>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</si>
  <si>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</si>
  <si>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</si>
  <si>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</si>
  <si>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</si>
  <si>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</si>
  <si>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</si>
  <si>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</si>
  <si>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</si>
  <si>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</si>
  <si>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</si>
  <si>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</si>
  <si>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</si>
  <si>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</si>
  <si>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</si>
  <si>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</si>
  <si>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</si>
  <si>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</si>
  <si>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</si>
  <si>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</si>
  <si>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</si>
  <si>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</si>
  <si>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</si>
  <si>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</si>
  <si>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</si>
  <si>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</si>
  <si>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</si>
  <si>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</si>
  <si>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</si>
  <si>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</si>
  <si>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</si>
  <si>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</si>
  <si>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</si>
  <si>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</si>
  <si>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</si>
  <si>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</si>
  <si>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</si>
  <si>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</si>
  <si>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</si>
  <si>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</si>
  <si>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</si>
  <si>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</si>
  <si>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</si>
  <si>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</si>
  <si>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</si>
  <si>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</si>
  <si>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</si>
  <si>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</si>
  <si>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</si>
  <si>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</si>
  <si>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</si>
  <si>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</si>
  <si>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</si>
  <si>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</si>
  <si>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</si>
  <si>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</si>
  <si>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</si>
  <si>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</si>
  <si>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</si>
  <si>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</si>
  <si>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</si>
  <si>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</si>
  <si>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</si>
  <si>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</si>
  <si>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</si>
  <si>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</si>
  <si>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</si>
  <si>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</si>
  <si>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</si>
  <si>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</si>
  <si>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</si>
  <si>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</si>
  <si>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</si>
  <si>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</si>
  <si>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</si>
  <si>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</si>
  <si>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</si>
  <si>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</si>
  <si>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</si>
  <si>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</si>
  <si>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</si>
  <si>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</si>
  <si>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</si>
  <si>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</si>
  <si>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</si>
  <si>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</si>
  <si>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</si>
  <si>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</si>
  <si>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</si>
  <si>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</si>
  <si>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</si>
  <si>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</si>
  <si>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</si>
  <si>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</si>
  <si>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</si>
  <si>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</si>
  <si>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</si>
  <si>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</si>
  <si>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</si>
  <si>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</si>
  <si>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</si>
  <si>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</si>
  <si>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</si>
  <si>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</si>
  <si>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</si>
  <si>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</si>
  <si>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</si>
  <si>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</si>
  <si>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</si>
  <si>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</si>
  <si>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</si>
  <si>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</si>
  <si>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</si>
  <si>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</si>
  <si>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</si>
  <si>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</si>
  <si>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</si>
  <si>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</si>
  <si>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</si>
  <si>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</si>
  <si>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</si>
  <si>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</si>
  <si>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</si>
  <si>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</si>
  <si>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</si>
  <si>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</si>
  <si>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</si>
  <si>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</si>
  <si>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</si>
  <si>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</si>
  <si>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</si>
  <si>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</si>
  <si>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</si>
  <si>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</si>
  <si>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</si>
  <si>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</si>
  <si>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</si>
  <si>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</si>
  <si>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</si>
  <si>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</si>
  <si>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</si>
  <si>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</si>
  <si>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</si>
  <si>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</si>
  <si>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</si>
  <si>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</si>
  <si>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</si>
  <si>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</si>
  <si>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</si>
  <si>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</si>
  <si>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</si>
  <si>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</si>
  <si>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</si>
  <si>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</si>
  <si>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</si>
  <si>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</si>
  <si>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</si>
  <si>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</si>
  <si>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</si>
  <si>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</si>
  <si>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</si>
  <si>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</si>
  <si>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</si>
  <si>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</si>
  <si>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</si>
  <si>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</si>
  <si>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</si>
  <si>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</si>
  <si>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</si>
  <si>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</si>
  <si>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</si>
  <si>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</si>
  <si>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</si>
  <si>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</si>
  <si>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</si>
  <si>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</si>
  <si>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</si>
  <si>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</si>
  <si>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</si>
  <si>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</si>
  <si>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</si>
  <si>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</si>
  <si>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</si>
  <si>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</si>
  <si>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</si>
  <si>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</si>
  <si>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</si>
  <si>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</si>
  <si>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</si>
  <si>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</si>
  <si>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</si>
  <si>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</si>
  <si>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</si>
  <si>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</si>
  <si>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</si>
  <si>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</si>
  <si>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</si>
  <si>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</si>
  <si>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</si>
  <si>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</si>
  <si>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</si>
  <si>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</si>
  <si>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</si>
  <si>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</si>
  <si>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</si>
  <si>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</si>
  <si>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</si>
  <si>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</si>
  <si>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</si>
  <si>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</si>
  <si>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</si>
  <si>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</si>
  <si>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</si>
  <si>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</si>
  <si>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</si>
  <si>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</si>
  <si>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</si>
  <si>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</si>
  <si>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</si>
  <si>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</si>
  <si>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</si>
  <si>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</si>
  <si>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</si>
  <si>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</si>
  <si>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</si>
  <si>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</si>
  <si>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</si>
  <si>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</si>
  <si>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</si>
  <si>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</si>
  <si>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</si>
  <si>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</si>
  <si>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</si>
  <si>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</si>
  <si>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</si>
  <si>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</si>
  <si>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</si>
  <si>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</si>
  <si>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</si>
  <si>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</si>
  <si>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</si>
  <si>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</si>
  <si>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</si>
  <si>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</si>
  <si>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</si>
  <si>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</si>
  <si>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</si>
  <si>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</si>
  <si>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</si>
  <si>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</si>
  <si>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</si>
  <si>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</si>
  <si>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</si>
  <si>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</si>
  <si>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</si>
  <si>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</si>
  <si>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</si>
  <si>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</si>
  <si>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</si>
  <si>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</si>
  <si>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</si>
  <si>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</si>
  <si>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</si>
  <si>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</si>
  <si>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</si>
  <si>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</si>
  <si>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</si>
  <si>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</si>
  <si>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</si>
  <si>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</si>
  <si>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</si>
  <si>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</si>
  <si>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</si>
  <si>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</si>
  <si>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</si>
  <si>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</si>
  <si>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</si>
  <si>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</si>
  <si>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</si>
  <si>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</si>
  <si>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</si>
  <si>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</si>
  <si>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</si>
  <si>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</si>
  <si>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</si>
  <si>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</si>
  <si>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</si>
  <si>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</si>
  <si>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</si>
  <si>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</si>
  <si>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</si>
  <si>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</si>
  <si>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</si>
  <si>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</si>
  <si>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</si>
  <si>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</si>
  <si>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</si>
  <si>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</si>
  <si>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</si>
  <si>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</si>
  <si>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</si>
  <si>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</si>
  <si>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</si>
  <si>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</si>
  <si>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</si>
  <si>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</si>
  <si>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</si>
  <si>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</si>
  <si>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</si>
  <si>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</si>
  <si>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</si>
  <si>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</si>
  <si>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</si>
  <si>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</si>
  <si>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</si>
  <si>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</si>
  <si>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</si>
  <si>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</si>
  <si>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</si>
  <si>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</si>
  <si>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</si>
  <si>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</si>
  <si>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</si>
  <si>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</si>
  <si>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</si>
  <si>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</si>
  <si>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</si>
  <si>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</si>
  <si>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</si>
  <si>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</si>
  <si>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</si>
  <si>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</si>
  <si>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</si>
  <si>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</si>
  <si>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</si>
  <si>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</si>
  <si>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</si>
  <si>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</si>
  <si>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</si>
  <si>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</si>
  <si>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</si>
  <si>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</si>
  <si>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</si>
  <si>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</si>
  <si>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</si>
  <si>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</si>
  <si>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</si>
  <si>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</si>
  <si>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</si>
  <si>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</si>
  <si>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</si>
  <si>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</si>
  <si>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</si>
  <si>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</si>
  <si>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</si>
  <si>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</si>
  <si>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</si>
  <si>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</si>
  <si>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</si>
  <si>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</si>
  <si>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</si>
  <si>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</si>
  <si>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</si>
  <si>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</si>
  <si>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</si>
  <si>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</si>
  <si>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</si>
  <si>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</si>
  <si>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</si>
  <si>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</si>
  <si>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</si>
  <si>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</si>
  <si>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</si>
  <si>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</si>
  <si>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</si>
  <si>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</si>
  <si>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</si>
  <si>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</si>
  <si>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</si>
  <si>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</si>
  <si>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</si>
  <si>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</si>
  <si>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</si>
  <si>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</si>
  <si>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</si>
  <si>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</si>
  <si>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</si>
  <si>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</si>
  <si>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</si>
  <si>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</si>
  <si>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</si>
  <si>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</si>
  <si>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</si>
  <si>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</si>
  <si>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</si>
  <si>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</si>
  <si>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</si>
  <si>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</si>
  <si>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</si>
  <si>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</si>
  <si>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</si>
  <si>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</si>
  <si>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</si>
  <si>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</si>
  <si>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</si>
  <si>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</si>
  <si>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</si>
  <si>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</si>
  <si>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</si>
  <si>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</si>
  <si>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</si>
  <si>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</si>
  <si>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</si>
  <si>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</si>
  <si>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</si>
  <si>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</si>
  <si>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</si>
  <si>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</si>
  <si>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</si>
  <si>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</si>
  <si>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</si>
  <si>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</si>
  <si>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</si>
  <si>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</si>
  <si>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</si>
  <si>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</si>
  <si>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</si>
  <si>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</si>
  <si>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</si>
  <si>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</si>
  <si>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</si>
  <si>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</si>
  <si>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</si>
  <si>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</si>
  <si>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</si>
  <si>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</si>
  <si>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</si>
  <si>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</si>
  <si>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</si>
  <si>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</si>
  <si>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</si>
  <si>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</si>
  <si>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</si>
  <si>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</si>
  <si>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</si>
  <si>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</si>
  <si>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</si>
  <si>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</si>
  <si>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</si>
  <si>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</si>
  <si>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</si>
  <si>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</si>
  <si>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</si>
  <si>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</si>
  <si>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</si>
  <si>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</si>
  <si>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</si>
  <si>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</si>
  <si>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</si>
  <si>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</si>
  <si>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</si>
  <si>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</si>
  <si>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</si>
  <si>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</si>
  <si>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</si>
  <si>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</si>
  <si>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</si>
  <si>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</si>
  <si>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</si>
  <si>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</si>
  <si>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</si>
  <si>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</si>
  <si>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</si>
  <si>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</si>
  <si>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</si>
  <si>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</si>
  <si>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</si>
  <si>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</si>
  <si>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</si>
  <si>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</si>
  <si>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</si>
  <si>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</si>
  <si>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</si>
  <si>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</si>
  <si>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</si>
  <si>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</si>
  <si>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</si>
  <si>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</si>
  <si>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</si>
  <si>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</si>
  <si>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</si>
  <si>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</si>
  <si>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</si>
  <si>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</si>
  <si>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</si>
  <si>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</si>
  <si>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</si>
  <si>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</si>
  <si>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</si>
  <si>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</si>
  <si>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</si>
  <si>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</si>
  <si>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</si>
  <si>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</si>
  <si>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</si>
  <si>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</si>
  <si>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</si>
  <si>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</si>
  <si>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</si>
  <si>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</si>
  <si>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</si>
  <si>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</si>
  <si>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</si>
  <si>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</si>
  <si>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</si>
  <si>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</si>
  <si>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</si>
  <si>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</si>
  <si>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</si>
  <si>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</si>
  <si>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</si>
  <si>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</si>
  <si>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</si>
  <si>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</si>
  <si>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</si>
  <si>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</si>
  <si>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</si>
  <si>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</si>
  <si>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</si>
  <si>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</si>
  <si>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</si>
  <si>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</si>
  <si>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</si>
  <si>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</si>
  <si>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</si>
  <si>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</si>
  <si>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</si>
  <si>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</si>
  <si>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</si>
  <si>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</si>
  <si>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</si>
  <si>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</si>
  <si>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</si>
  <si>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</si>
  <si>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</si>
  <si>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</si>
  <si>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</si>
  <si>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</si>
  <si>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</si>
  <si>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</si>
  <si>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</si>
  <si>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</si>
  <si>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</si>
  <si>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</si>
  <si>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</si>
  <si>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</si>
  <si>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</si>
  <si>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</si>
  <si>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</si>
  <si>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</si>
  <si>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</si>
  <si>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</si>
  <si>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</si>
  <si>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</si>
  <si>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</si>
  <si>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</si>
  <si>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</si>
  <si>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</si>
  <si>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</si>
  <si>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</si>
  <si>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</si>
  <si>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</si>
  <si>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</si>
  <si>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</si>
  <si>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</si>
  <si>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</si>
  <si>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</si>
  <si>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</si>
  <si>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</si>
  <si>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</si>
  <si>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</si>
  <si>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</si>
  <si>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</si>
  <si>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</si>
  <si>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</si>
  <si>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</si>
  <si>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</si>
  <si>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</si>
  <si>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</si>
  <si>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</si>
  <si>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</si>
  <si>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</si>
  <si>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</si>
  <si>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</si>
  <si>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</si>
  <si>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</si>
  <si>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</si>
  <si>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</si>
  <si>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</si>
  <si>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</si>
  <si>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</si>
  <si>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</si>
  <si>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</si>
  <si>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</si>
  <si>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</si>
  <si>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</si>
  <si>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</si>
  <si>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</si>
  <si>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</si>
  <si>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</si>
  <si>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</si>
  <si>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</si>
  <si>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</si>
  <si>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</si>
  <si>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</si>
  <si>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</si>
  <si>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</si>
  <si>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</si>
  <si>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</si>
  <si>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</si>
  <si>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</si>
  <si>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</si>
  <si>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</si>
  <si>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</si>
  <si>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</si>
  <si>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</si>
  <si>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</si>
  <si>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</si>
  <si>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</si>
  <si>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</si>
  <si>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</si>
  <si>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</si>
  <si>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</si>
  <si>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</si>
  <si>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</si>
  <si>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</si>
  <si>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</si>
  <si>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</si>
  <si>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</si>
  <si>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</si>
  <si>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</si>
  <si>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</si>
  <si>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</si>
  <si>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</si>
  <si>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</si>
  <si>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</si>
  <si>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</si>
  <si>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</si>
  <si>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</si>
  <si>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</si>
  <si>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</si>
  <si>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</si>
  <si>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</si>
  <si>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</si>
  <si>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</si>
  <si>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</si>
  <si>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</si>
  <si>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</si>
  <si>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</si>
  <si>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</si>
  <si>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</si>
  <si>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</si>
  <si>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</si>
  <si>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</si>
  <si>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</si>
  <si>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</si>
  <si>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</si>
  <si>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</si>
  <si>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</si>
  <si>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</si>
  <si>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</si>
  <si>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</si>
  <si>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</si>
  <si>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</si>
  <si>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</si>
  <si>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</si>
  <si>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</si>
  <si>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</si>
  <si>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</si>
  <si>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</si>
  <si>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</si>
  <si>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</si>
  <si>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</si>
  <si>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</si>
  <si>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</si>
  <si>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</si>
  <si>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</si>
  <si>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</si>
  <si>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</si>
  <si>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</si>
  <si>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</si>
  <si>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</si>
  <si>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</si>
  <si>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</si>
  <si>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</si>
  <si>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</si>
  <si>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</si>
  <si>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</si>
  <si>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</si>
  <si>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</si>
  <si>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</si>
  <si>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</si>
  <si>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</si>
  <si>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</si>
  <si>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</si>
  <si>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</si>
  <si>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</si>
  <si>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</si>
  <si>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</si>
  <si>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</si>
  <si>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</si>
  <si>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</si>
  <si>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</si>
  <si>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</si>
  <si>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</si>
  <si>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</si>
  <si>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</si>
  <si>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</si>
  <si>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</si>
  <si>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</si>
  <si>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</si>
  <si>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</si>
  <si>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</si>
  <si>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</si>
  <si>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</si>
  <si>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</si>
  <si>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</si>
  <si>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</si>
  <si>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</si>
  <si>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</si>
  <si>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</si>
  <si>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</si>
  <si>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</si>
  <si>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</si>
  <si>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</si>
  <si>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</si>
  <si>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</si>
  <si>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</si>
  <si>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</si>
  <si>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</si>
  <si>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</si>
  <si>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</si>
  <si>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</si>
  <si>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</si>
  <si>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</si>
  <si>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</si>
  <si>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</si>
  <si>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</si>
  <si>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</si>
  <si>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</si>
  <si>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</si>
  <si>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</si>
  <si>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</si>
  <si>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</si>
  <si>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</si>
  <si>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</si>
  <si>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</si>
  <si>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</si>
  <si>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</si>
  <si>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</si>
  <si>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</si>
  <si>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</si>
  <si>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</si>
  <si>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</si>
  <si>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</si>
  <si>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</si>
  <si>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</si>
  <si>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</si>
  <si>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</si>
  <si>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</si>
  <si>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</si>
  <si>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</si>
  <si>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</si>
  <si>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</si>
  <si>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</si>
  <si>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</si>
  <si>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</si>
  <si>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</si>
  <si>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</si>
  <si>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</si>
  <si>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</si>
  <si>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</si>
  <si>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</si>
  <si>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</si>
  <si>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</si>
  <si>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</si>
  <si>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</si>
  <si>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</si>
  <si>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</si>
  <si>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</si>
  <si>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</si>
  <si>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</si>
  <si>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</si>
  <si>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</si>
  <si>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</si>
  <si>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</si>
  <si>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</si>
  <si>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</si>
  <si>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</si>
  <si>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</si>
  <si>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</si>
  <si>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</si>
  <si>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</si>
  <si>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</si>
  <si>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</si>
  <si>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</si>
  <si>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</si>
  <si>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</si>
  <si>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</si>
  <si>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</si>
  <si>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</si>
  <si>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</si>
  <si>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</si>
  <si>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</si>
  <si>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</si>
  <si>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</si>
  <si>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</si>
  <si>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</si>
  <si>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</si>
  <si>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</si>
  <si>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</si>
  <si>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</si>
  <si>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</si>
  <si>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</si>
  <si>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</si>
  <si>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</si>
  <si>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</si>
  <si>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</si>
  <si>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</si>
  <si>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</si>
  <si>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</si>
  <si>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</si>
  <si>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</si>
  <si>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</si>
  <si>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</si>
  <si>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</si>
  <si>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</si>
  <si>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</si>
  <si>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</si>
  <si>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</si>
  <si>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</si>
  <si>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</si>
  <si>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</si>
  <si>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</si>
  <si>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</si>
  <si>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</si>
  <si>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</si>
  <si>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</si>
  <si>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</si>
  <si>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</si>
  <si>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</si>
  <si>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</si>
  <si>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</si>
  <si>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</si>
  <si>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</si>
  <si>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</si>
  <si>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</si>
  <si>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</si>
  <si>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</si>
  <si>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</si>
  <si>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</si>
  <si>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</si>
  <si>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</si>
  <si>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</si>
  <si>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</si>
  <si>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</si>
  <si>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</si>
  <si>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</si>
  <si>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</si>
  <si>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</si>
  <si>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</si>
  <si>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</si>
  <si>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</si>
  <si>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</si>
  <si>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</si>
  <si>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</si>
  <si>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</si>
  <si>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</si>
  <si>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</si>
  <si>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</si>
  <si>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</si>
  <si>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</si>
  <si>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</si>
  <si>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</si>
  <si>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</si>
  <si>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</si>
  <si>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</si>
  <si>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</si>
  <si>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</si>
  <si>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</si>
  <si>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</si>
  <si>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</si>
  <si>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</si>
  <si>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</si>
  <si>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</si>
  <si>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</si>
  <si>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</si>
  <si>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</si>
  <si>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</si>
  <si>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</si>
  <si>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</si>
  <si>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</si>
  <si>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</si>
  <si>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</si>
  <si>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</si>
  <si>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</si>
  <si>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</si>
  <si>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</si>
  <si>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</si>
  <si>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</si>
  <si>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</si>
  <si>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</si>
  <si>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</si>
  <si>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</si>
  <si>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</si>
  <si>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</si>
  <si>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</si>
  <si>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</si>
  <si>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</si>
  <si>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</si>
  <si>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</si>
  <si>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</si>
  <si>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</si>
  <si>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</si>
  <si>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</si>
  <si>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</si>
  <si>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</si>
  <si>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</si>
  <si>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</si>
  <si>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</si>
  <si>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</si>
  <si>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</si>
  <si>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</si>
  <si>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</si>
  <si>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</si>
  <si>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</si>
  <si>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</si>
  <si>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</si>
  <si>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</si>
  <si>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</si>
  <si>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</si>
  <si>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</si>
  <si>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</si>
  <si>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</si>
  <si>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</si>
  <si>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</si>
  <si>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</si>
  <si>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</si>
  <si>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</si>
  <si>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</si>
  <si>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</si>
  <si>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</si>
  <si>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</si>
  <si>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</si>
  <si>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</si>
  <si>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</si>
  <si>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</si>
  <si>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</si>
  <si>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</si>
  <si>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</si>
  <si>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</si>
  <si>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</si>
  <si>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</si>
  <si>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</si>
  <si>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</si>
  <si>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</si>
  <si>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</si>
  <si>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</si>
  <si>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</si>
  <si>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</si>
  <si>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</si>
  <si>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</si>
  <si>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</si>
  <si>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</si>
  <si>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</si>
  <si>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</si>
  <si>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</si>
  <si>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</si>
  <si>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</si>
  <si>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</si>
  <si>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</si>
  <si>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</si>
  <si>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</si>
  <si>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</si>
  <si>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</si>
  <si>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</si>
  <si>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</si>
  <si>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</si>
  <si>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</si>
  <si>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</si>
  <si>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</si>
  <si>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</si>
  <si>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</si>
  <si>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</si>
  <si>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</si>
  <si>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</si>
  <si>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</si>
  <si>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</si>
  <si>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</si>
  <si>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</si>
  <si>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</si>
  <si>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</si>
  <si>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</si>
  <si>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</si>
  <si>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</si>
  <si>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</si>
  <si>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</si>
  <si>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</si>
  <si>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</si>
  <si>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</si>
  <si>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</si>
  <si>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</si>
  <si>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</si>
  <si>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</si>
  <si>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</si>
  <si>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</si>
  <si>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</si>
  <si>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</si>
  <si>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</si>
  <si>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</si>
  <si>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</si>
  <si>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</si>
  <si>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</si>
  <si>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</si>
  <si>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</si>
  <si>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</si>
  <si>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</si>
  <si>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</si>
  <si>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</si>
  <si>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</si>
  <si>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</si>
  <si>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</si>
  <si>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</si>
  <si>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</si>
  <si>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</si>
  <si>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</si>
  <si>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</si>
  <si>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</si>
  <si>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</si>
  <si>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</si>
  <si>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</si>
  <si>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</si>
  <si>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</si>
  <si>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</si>
  <si>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</si>
  <si>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</si>
  <si>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</si>
  <si>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</si>
  <si>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</si>
  <si>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</si>
  <si>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</si>
  <si>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</si>
  <si>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</si>
  <si>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</si>
  <si>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</si>
  <si>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</si>
  <si>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</si>
  <si>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</si>
  <si>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</si>
  <si>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</si>
  <si>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</si>
  <si>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</si>
  <si>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</si>
  <si>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</si>
  <si>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</si>
  <si>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</si>
  <si>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</si>
  <si>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</si>
  <si>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</si>
  <si>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</si>
  <si>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</si>
  <si>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</si>
  <si>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</si>
  <si>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</si>
  <si>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</si>
  <si>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</si>
  <si>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</si>
  <si>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</si>
  <si>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</si>
  <si>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</si>
  <si>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</si>
  <si>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</si>
  <si>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</si>
  <si>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</si>
  <si>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</si>
  <si>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</si>
  <si>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</si>
  <si>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</si>
  <si>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</si>
  <si>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</si>
  <si>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</si>
  <si>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</si>
  <si>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</si>
  <si>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</si>
  <si>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</si>
  <si>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</si>
  <si>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</si>
  <si>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</si>
  <si>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</si>
  <si>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</si>
  <si>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</si>
  <si>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</si>
  <si>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</si>
  <si>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</si>
  <si>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</si>
  <si>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</si>
  <si>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</si>
  <si>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</si>
  <si>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</si>
  <si>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</si>
  <si>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</si>
  <si>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</si>
  <si>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</si>
  <si>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</si>
  <si>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</si>
  <si>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</si>
  <si>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</si>
  <si>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</si>
  <si>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</si>
  <si>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</si>
  <si>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</si>
  <si>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</si>
  <si>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</si>
  <si>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</si>
  <si>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</si>
  <si>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</si>
  <si>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</si>
  <si>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</si>
  <si>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</si>
  <si>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</si>
  <si>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</si>
  <si>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</si>
  <si>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</si>
  <si>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</si>
  <si>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</si>
  <si>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</si>
  <si>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</si>
  <si>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</si>
  <si>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</si>
  <si>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</si>
  <si>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</si>
  <si>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</si>
  <si>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</si>
  <si>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</si>
  <si>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</si>
  <si>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</si>
  <si>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</si>
  <si>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</si>
  <si>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</si>
  <si>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</si>
  <si>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</si>
  <si>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</si>
  <si>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</si>
  <si>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</si>
  <si>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</si>
  <si>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</si>
  <si>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</si>
  <si>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</si>
  <si>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</si>
  <si>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</si>
  <si>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</si>
  <si>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</si>
  <si>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</si>
  <si>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</si>
  <si>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</si>
  <si>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</si>
  <si>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</si>
  <si>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</si>
  <si>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</si>
  <si>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</si>
  <si>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</si>
  <si>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</si>
  <si>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</si>
  <si>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</si>
  <si>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</si>
  <si>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</si>
  <si>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</si>
  <si>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</si>
  <si>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</si>
  <si>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</si>
  <si>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</si>
  <si>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</si>
  <si>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</si>
  <si>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</si>
  <si>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</si>
  <si>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</si>
  <si>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</si>
  <si>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</si>
  <si>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</si>
  <si>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</si>
  <si>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</si>
  <si>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</si>
  <si>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</si>
  <si>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</si>
  <si>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</si>
  <si>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</si>
  <si>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</si>
  <si>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</si>
  <si>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</si>
  <si>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</si>
  <si>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</si>
  <si>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</si>
  <si>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</si>
  <si>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</si>
  <si>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</si>
  <si>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</si>
  <si>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</si>
  <si>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</si>
  <si>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</si>
  <si>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</si>
  <si>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</si>
  <si>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</si>
  <si>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</si>
  <si>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</si>
  <si>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</si>
  <si>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</si>
  <si>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</si>
  <si>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</si>
  <si>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</si>
  <si>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</si>
  <si>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</si>
  <si>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</si>
  <si>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</si>
  <si>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</si>
  <si>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</si>
  <si>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</si>
  <si>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</si>
  <si>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</si>
  <si>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</si>
  <si>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</si>
  <si>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</si>
  <si>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</si>
  <si>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</si>
  <si>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</si>
  <si>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</si>
  <si>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</si>
  <si>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</si>
  <si>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</si>
  <si>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</si>
  <si>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</si>
  <si>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</si>
  <si>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</si>
  <si>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</si>
  <si>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</si>
  <si>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</si>
  <si>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</si>
  <si>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</si>
  <si>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</si>
  <si>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</si>
  <si>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</si>
  <si>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</si>
  <si>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</si>
  <si>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</si>
  <si>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</si>
  <si>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</si>
  <si>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</si>
  <si>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</si>
  <si>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</si>
  <si>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</si>
  <si>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</si>
  <si>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</si>
  <si>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</si>
  <si>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</si>
  <si>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</si>
  <si>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</si>
  <si>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</si>
  <si>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</si>
  <si>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</si>
  <si>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</si>
  <si>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</si>
  <si>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</si>
  <si>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</si>
  <si>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</si>
  <si>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</si>
  <si>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</si>
  <si>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</si>
  <si>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</si>
  <si>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</si>
  <si>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</si>
  <si>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</si>
  <si>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</si>
  <si>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</si>
  <si>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</si>
  <si>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</si>
  <si>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</si>
  <si>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</si>
  <si>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</si>
  <si>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</si>
  <si>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</si>
  <si>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</si>
  <si>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</si>
  <si>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</si>
  <si>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</si>
  <si>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</si>
  <si>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</si>
  <si>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</si>
  <si>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</si>
  <si>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</si>
  <si>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</si>
  <si>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</si>
  <si>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</si>
  <si>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</si>
  <si>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</si>
  <si>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</si>
  <si>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</si>
  <si>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</si>
  <si>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</si>
  <si>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</si>
  <si>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</si>
  <si>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</si>
  <si>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</si>
  <si>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</si>
  <si>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</si>
  <si>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</si>
  <si>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</si>
  <si>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</si>
  <si>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</si>
  <si>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</si>
  <si>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</si>
  <si>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</si>
  <si>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</si>
  <si>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</si>
  <si>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</si>
  <si>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</si>
  <si>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</si>
  <si>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</si>
  <si>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</si>
  <si>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</si>
  <si>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</si>
  <si>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</si>
  <si>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</si>
  <si>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</si>
  <si>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</si>
  <si>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</si>
  <si>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</si>
  <si>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</si>
  <si>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</si>
  <si>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</si>
  <si>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</si>
  <si>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</si>
  <si>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</si>
  <si>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</si>
  <si>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</si>
  <si>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</si>
  <si>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</si>
  <si>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</si>
  <si>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</si>
  <si>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</si>
  <si>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</si>
  <si>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</si>
  <si>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</si>
  <si>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</si>
  <si>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</si>
  <si>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</si>
  <si>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</si>
  <si>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</si>
  <si>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</si>
  <si>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</si>
  <si>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</si>
  <si>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</si>
  <si>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</si>
  <si>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</si>
  <si>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</si>
  <si>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</si>
  <si>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</si>
  <si>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</si>
  <si>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</si>
  <si>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</si>
  <si>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</si>
  <si>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</si>
  <si>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</si>
  <si>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</si>
  <si>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</si>
  <si>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</si>
  <si>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</si>
  <si>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</si>
  <si>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</si>
  <si>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</si>
  <si>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</si>
  <si>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</si>
  <si>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</si>
  <si>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</si>
  <si>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</si>
  <si>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</si>
  <si>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</si>
  <si>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</si>
  <si>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</si>
  <si>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</si>
  <si>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</si>
  <si>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</si>
  <si>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</si>
  <si>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</si>
  <si>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</si>
  <si>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</si>
  <si>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</si>
  <si>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</si>
  <si>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</si>
  <si>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</si>
  <si>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</si>
  <si>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</si>
  <si>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</si>
  <si>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</si>
  <si>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</si>
  <si>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</si>
  <si>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</si>
  <si>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</si>
  <si>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</si>
  <si>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</si>
  <si>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</si>
  <si>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</si>
  <si>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</si>
  <si>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</si>
  <si>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</si>
  <si>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</si>
  <si>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</si>
  <si>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</si>
  <si>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</si>
  <si>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</si>
  <si>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</si>
  <si>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</si>
  <si>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</si>
  <si>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</si>
  <si>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</si>
  <si>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</si>
  <si>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</si>
  <si>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</si>
  <si>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</si>
  <si>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</si>
  <si>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</si>
  <si>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</si>
  <si>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</si>
  <si>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</si>
  <si>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</si>
  <si>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</si>
  <si>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</si>
  <si>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</si>
  <si>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</si>
  <si>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</si>
  <si>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</si>
  <si>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</si>
  <si>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</si>
  <si>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</si>
  <si>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</si>
  <si>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</si>
  <si>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</si>
  <si>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</si>
  <si>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</si>
  <si>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</si>
  <si>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</si>
  <si>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</si>
  <si>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</si>
  <si>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</si>
  <si>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</si>
  <si>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</si>
  <si>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</si>
  <si>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</si>
  <si>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</si>
  <si>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</si>
  <si>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</si>
  <si>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</si>
  <si>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</si>
  <si>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</si>
  <si>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</si>
  <si>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</si>
  <si>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</si>
  <si>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</si>
  <si>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</si>
  <si>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</si>
  <si>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</si>
  <si>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</si>
  <si>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</si>
  <si>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</si>
  <si>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</si>
  <si>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</si>
  <si>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</si>
  <si>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</si>
  <si>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</si>
  <si>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</si>
  <si>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</si>
  <si>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</si>
  <si>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</si>
  <si>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</si>
  <si>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</si>
  <si>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</si>
  <si>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</si>
  <si>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</si>
  <si>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</si>
  <si>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</si>
  <si>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</si>
  <si>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</si>
  <si>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</si>
  <si>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</si>
  <si>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</si>
  <si>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</si>
  <si>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</si>
  <si>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</si>
  <si>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</si>
  <si>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</si>
  <si>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</si>
  <si>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</si>
  <si>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</si>
  <si>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</si>
  <si>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</si>
  <si>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</si>
  <si>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</si>
  <si>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</si>
  <si>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</si>
  <si>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</si>
  <si>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</si>
  <si>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</si>
  <si>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</si>
  <si>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</si>
  <si>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</si>
  <si>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</si>
  <si>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</si>
  <si>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</si>
  <si>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</si>
  <si>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</si>
  <si>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</si>
  <si>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</si>
  <si>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</si>
  <si>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</si>
  <si>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</si>
  <si>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</si>
  <si>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</si>
  <si>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</si>
  <si>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</si>
  <si>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</si>
  <si>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</si>
  <si>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</si>
  <si>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</si>
  <si>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</si>
  <si>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</si>
  <si>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</si>
  <si>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</si>
  <si>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</si>
  <si>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</si>
  <si>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</si>
  <si>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</si>
  <si>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</si>
  <si>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</si>
  <si>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</si>
  <si>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</si>
  <si>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</si>
  <si>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</si>
  <si>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</si>
  <si>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</si>
  <si>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</si>
  <si>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</si>
  <si>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</si>
  <si>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</si>
  <si>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</si>
  <si>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</si>
  <si>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</si>
  <si>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</si>
  <si>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</si>
  <si>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</si>
  <si>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</si>
  <si>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</si>
  <si>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</si>
  <si>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</si>
  <si>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</si>
  <si>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</si>
  <si>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</si>
  <si>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</si>
  <si>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</si>
  <si>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</si>
  <si>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</si>
  <si>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</si>
  <si>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</si>
  <si>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</si>
  <si>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</si>
  <si>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</si>
  <si>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</si>
  <si>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</si>
  <si>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</si>
  <si>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</si>
  <si>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</si>
  <si>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</si>
  <si>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</si>
  <si>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</si>
  <si>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</si>
  <si>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</si>
  <si>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</si>
  <si>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</si>
  <si>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</si>
  <si>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</si>
  <si>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</si>
  <si>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</si>
  <si>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</si>
  <si>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</si>
  <si>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</si>
  <si>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</si>
  <si>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</si>
  <si>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</si>
  <si>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</si>
  <si>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</si>
  <si>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</si>
  <si>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</si>
  <si>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</si>
  <si>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</si>
  <si>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</si>
  <si>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</si>
  <si>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</si>
  <si>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</si>
  <si>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</si>
  <si>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</si>
  <si>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</si>
  <si>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</si>
  <si>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</si>
  <si>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</si>
  <si>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</si>
  <si>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</si>
  <si>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</si>
  <si>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</si>
  <si>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</si>
  <si>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</si>
  <si>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</si>
  <si>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</si>
  <si>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</si>
  <si>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</si>
  <si>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</si>
  <si>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</si>
  <si>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</si>
  <si>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</si>
  <si>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</si>
  <si>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</si>
  <si>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</si>
  <si>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</si>
  <si>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</si>
  <si>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</si>
  <si>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</si>
  <si>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</si>
  <si>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</si>
  <si>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</si>
  <si>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</si>
  <si>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</si>
  <si>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</si>
  <si>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</si>
  <si>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</si>
  <si>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</si>
  <si>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</si>
  <si>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</si>
  <si>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</si>
  <si>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</si>
  <si>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</si>
  <si>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</si>
  <si>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</si>
  <si>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</si>
  <si>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</si>
  <si>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</si>
  <si>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</si>
  <si>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</si>
  <si>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</si>
  <si>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</si>
  <si>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</si>
  <si>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</si>
  <si>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</si>
  <si>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</si>
  <si>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</si>
  <si>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</si>
  <si>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</si>
  <si>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</si>
  <si>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</si>
  <si>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</si>
  <si>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</si>
  <si>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</si>
  <si>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</si>
  <si>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</si>
  <si>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</si>
  <si>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</si>
  <si>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</si>
  <si>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</si>
  <si>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</si>
  <si>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</si>
  <si>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</si>
  <si>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</si>
  <si>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</si>
  <si>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</si>
  <si>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</si>
  <si>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</si>
  <si>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</si>
  <si>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</si>
  <si>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</si>
  <si>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</si>
  <si>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</si>
  <si>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</si>
  <si>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</si>
  <si>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</si>
  <si>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</si>
  <si>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</si>
  <si>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</si>
  <si>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</si>
  <si>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</si>
  <si>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</si>
  <si>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</si>
  <si>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</si>
  <si>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</si>
  <si>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</si>
  <si>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</si>
  <si>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</si>
  <si>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</si>
  <si>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</si>
  <si>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</si>
  <si>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</si>
  <si>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</si>
  <si>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</si>
  <si>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</si>
  <si>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</si>
  <si>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</si>
  <si>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</si>
  <si>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</si>
  <si>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</si>
  <si>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</si>
  <si>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</si>
  <si>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</si>
  <si>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</si>
  <si>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</si>
  <si>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</si>
  <si>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</si>
  <si>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</si>
  <si>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</si>
  <si>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</si>
  <si>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</si>
  <si>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</si>
  <si>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</si>
  <si>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</si>
  <si>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</si>
  <si>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</si>
  <si>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</si>
  <si>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</si>
  <si>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</si>
  <si>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</si>
  <si>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</si>
  <si>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</si>
  <si>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</si>
  <si>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</si>
  <si>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</si>
  <si>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</si>
  <si>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</si>
  <si>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</si>
  <si>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</si>
  <si>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</si>
  <si>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</si>
  <si>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</si>
  <si>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</si>
  <si>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</si>
  <si>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</si>
  <si>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</si>
  <si>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</si>
  <si>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</si>
  <si>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</si>
  <si>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</si>
  <si>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</si>
  <si>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</si>
  <si>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</si>
  <si>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</si>
  <si>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</si>
  <si>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</si>
  <si>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</si>
  <si>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</si>
  <si>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</si>
  <si>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</si>
  <si>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</si>
  <si>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</si>
  <si>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</si>
  <si>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</si>
  <si>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</si>
  <si>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</si>
  <si>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</si>
  <si>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</si>
  <si>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</si>
  <si>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</si>
  <si>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</si>
  <si>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</si>
  <si>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</si>
  <si>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</si>
  <si>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</si>
  <si>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</si>
  <si>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</si>
  <si>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</si>
  <si>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</si>
  <si>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</si>
  <si>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</si>
  <si>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</si>
  <si>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</si>
  <si>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</si>
  <si>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</si>
  <si>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</si>
  <si>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</si>
  <si>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</si>
  <si>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</si>
  <si>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</si>
  <si>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</si>
  <si>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</si>
  <si>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</si>
  <si>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</si>
  <si>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</si>
  <si>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</si>
  <si>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</si>
  <si>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</si>
  <si>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</si>
  <si>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</si>
  <si>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</si>
  <si>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</si>
  <si>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</si>
  <si>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</si>
  <si>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</si>
  <si>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</si>
  <si>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</si>
  <si>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</si>
  <si>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</si>
  <si>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</si>
  <si>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</si>
  <si>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</si>
  <si>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</si>
  <si>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</si>
  <si>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</si>
  <si>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</si>
  <si>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</si>
  <si>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</si>
  <si>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</si>
  <si>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</si>
  <si>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</si>
  <si>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</si>
  <si>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</si>
  <si>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</si>
  <si>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</si>
  <si>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</si>
  <si>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</si>
  <si>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</si>
  <si>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</si>
  <si>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</si>
  <si>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</si>
  <si>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</si>
  <si>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</si>
  <si>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</si>
  <si>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</si>
  <si>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</si>
  <si>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</si>
  <si>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</si>
  <si>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</si>
  <si>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</si>
  <si>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</si>
  <si>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</si>
  <si>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</si>
  <si>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</si>
  <si>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</si>
  <si>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</si>
  <si>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</si>
  <si>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</si>
  <si>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</si>
  <si>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</si>
  <si>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</si>
  <si>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</si>
  <si>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</si>
  <si>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</si>
  <si>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</si>
  <si>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</si>
  <si>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</si>
  <si>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</si>
  <si>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</si>
  <si>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</si>
  <si>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</si>
  <si>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</si>
  <si>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</si>
  <si>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</si>
  <si>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</si>
  <si>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</si>
  <si>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</si>
  <si>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</si>
  <si>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</si>
  <si>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</si>
  <si>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</si>
  <si>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</si>
  <si>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</si>
  <si>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</si>
  <si>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</si>
  <si>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</si>
  <si>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</si>
  <si>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</si>
  <si>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</si>
  <si>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</si>
  <si>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</si>
  <si>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</si>
  <si>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</si>
  <si>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</si>
  <si>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</si>
  <si>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</si>
  <si>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</si>
  <si>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</si>
  <si>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</si>
  <si>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</si>
  <si>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</si>
  <si>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</si>
  <si>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</si>
  <si>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</si>
  <si>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</si>
  <si>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</si>
  <si>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</si>
  <si>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</si>
  <si>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</si>
  <si>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</si>
  <si>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</si>
  <si>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</si>
  <si>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</si>
  <si>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</si>
  <si>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</si>
  <si>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</si>
  <si>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</si>
  <si>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</si>
  <si>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</si>
  <si>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</si>
  <si>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</si>
  <si>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</si>
  <si>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</si>
  <si>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</si>
  <si>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</si>
  <si>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</si>
  <si>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</si>
  <si>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</si>
  <si>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</si>
  <si>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</si>
  <si>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</si>
  <si>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</si>
  <si>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</si>
  <si>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</si>
  <si>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</si>
  <si>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</si>
  <si>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</si>
  <si>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</si>
  <si>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</si>
  <si>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</si>
  <si>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</si>
  <si>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</si>
  <si>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</si>
  <si>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</si>
  <si>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</si>
  <si>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</si>
  <si>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</si>
  <si>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</si>
  <si>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</si>
  <si>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</si>
  <si>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</si>
  <si>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</si>
  <si>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</si>
  <si>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</si>
  <si>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</si>
  <si>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</si>
  <si>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</si>
  <si>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</si>
  <si>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</si>
  <si>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</si>
  <si>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</si>
  <si>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</si>
  <si>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</si>
  <si>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</si>
  <si>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</si>
  <si>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</si>
  <si>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</si>
  <si>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</si>
  <si>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</si>
  <si>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</si>
  <si>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</si>
  <si>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</si>
  <si>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</si>
  <si>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</si>
  <si>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</si>
  <si>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</si>
  <si>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</si>
  <si>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</si>
  <si>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</si>
  <si>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</si>
  <si>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</si>
  <si>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</si>
  <si>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</si>
  <si>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</si>
  <si>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</si>
  <si>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</si>
  <si>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</si>
  <si>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</si>
  <si>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</si>
  <si>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</si>
  <si>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</si>
  <si>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</si>
  <si>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</si>
  <si>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</si>
  <si>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</si>
  <si>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</si>
  <si>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</si>
  <si>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</si>
  <si>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</si>
  <si>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</si>
  <si>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</si>
  <si>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</si>
  <si>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</si>
  <si>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</si>
  <si>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</si>
  <si>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</si>
  <si>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</si>
  <si>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</si>
  <si>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</si>
  <si>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</si>
  <si>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</si>
  <si>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</si>
  <si>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</si>
  <si>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</si>
  <si>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</si>
  <si>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</si>
  <si>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</si>
  <si>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</si>
  <si>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</si>
  <si>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</si>
  <si>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</si>
  <si>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</si>
  <si>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</si>
  <si>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</si>
  <si>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</si>
  <si>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</si>
  <si>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</si>
  <si>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</si>
  <si>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</si>
  <si>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</si>
  <si>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</si>
  <si>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</si>
  <si>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</si>
  <si>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</si>
  <si>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</si>
  <si>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</si>
  <si>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</si>
  <si>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</si>
  <si>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</si>
  <si>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</si>
  <si>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</si>
  <si>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</si>
  <si>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</si>
  <si>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</si>
  <si>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</si>
  <si>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</si>
  <si>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</si>
  <si>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</si>
  <si>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</si>
  <si>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</si>
  <si>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</si>
  <si>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</si>
  <si>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</si>
  <si>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</si>
  <si>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</si>
  <si>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</si>
  <si>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</si>
  <si>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</si>
  <si>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</si>
  <si>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</si>
  <si>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</si>
  <si>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</si>
  <si>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</si>
  <si>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</si>
  <si>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</si>
  <si>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</si>
  <si>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</si>
  <si>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</si>
  <si>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</si>
  <si>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</si>
  <si>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</si>
  <si>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</si>
  <si>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</si>
  <si>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</si>
  <si>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</si>
  <si>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</si>
  <si>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</si>
  <si>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</si>
  <si>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</si>
  <si>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</si>
  <si>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</si>
  <si>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</si>
  <si>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</si>
  <si>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</si>
  <si>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</si>
  <si>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</si>
  <si>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</si>
  <si>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</si>
  <si>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</si>
  <si>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</si>
  <si>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</si>
  <si>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</si>
  <si>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</si>
  <si>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</si>
  <si>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</si>
  <si>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</si>
  <si>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</si>
  <si>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</si>
  <si>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</si>
  <si>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</si>
  <si>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</si>
  <si>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</si>
  <si>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</si>
  <si>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</si>
  <si>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</si>
  <si>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</si>
  <si>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</si>
  <si>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</si>
  <si>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</si>
  <si>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</si>
  <si>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</si>
  <si>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</si>
  <si>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</si>
  <si>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</si>
  <si>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</si>
  <si>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</si>
  <si>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</si>
  <si>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</si>
  <si>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</si>
  <si>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</si>
  <si>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</si>
  <si>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</si>
  <si>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</si>
  <si>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</si>
  <si>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</si>
  <si>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</si>
  <si>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</si>
  <si>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</si>
  <si>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</si>
  <si>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</si>
  <si>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</si>
  <si>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</si>
  <si>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</si>
  <si>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</si>
  <si>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</si>
  <si>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</si>
  <si>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</si>
  <si>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</si>
  <si>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</si>
  <si>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</si>
  <si>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</si>
  <si>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</si>
  <si>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</si>
  <si>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</si>
  <si>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</si>
  <si>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</si>
  <si>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</si>
  <si>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</si>
  <si>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</si>
  <si>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</si>
  <si>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</si>
  <si>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</si>
  <si>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</si>
  <si>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</si>
  <si>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</si>
  <si>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</si>
  <si>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</si>
  <si>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</si>
  <si>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</si>
  <si>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</si>
  <si>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</si>
  <si>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</si>
  <si>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</si>
  <si>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</si>
  <si>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</si>
  <si>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</si>
  <si>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</si>
  <si>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</si>
  <si>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</si>
  <si>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</si>
  <si>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</si>
  <si>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</si>
  <si>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</si>
  <si>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</si>
  <si>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</si>
  <si>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</si>
  <si>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</si>
  <si>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</si>
  <si>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</si>
  <si>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</si>
  <si>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</si>
  <si>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</si>
  <si>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</si>
  <si>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</si>
  <si>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</si>
  <si>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</si>
  <si>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</si>
  <si>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</si>
  <si>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</si>
  <si>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</si>
  <si>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</si>
  <si>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</si>
  <si>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</si>
  <si>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</si>
  <si>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</si>
  <si>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</si>
  <si>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</si>
  <si>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</si>
  <si>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</si>
  <si>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</si>
  <si>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</si>
  <si>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</si>
  <si>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</si>
  <si>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</si>
  <si>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</si>
  <si>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</si>
  <si>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</si>
  <si>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</si>
  <si>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</si>
  <si>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</si>
  <si>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</si>
  <si>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</si>
  <si>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</si>
  <si>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</si>
  <si>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</si>
  <si>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</si>
  <si>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</si>
  <si>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</si>
  <si>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</si>
  <si>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</si>
  <si>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</si>
  <si>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</si>
  <si>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</si>
  <si>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</si>
  <si>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</si>
  <si>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</si>
  <si>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</si>
  <si>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</si>
  <si>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</si>
  <si>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</si>
  <si>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</si>
  <si>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</si>
  <si>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</si>
  <si>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</si>
  <si>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</si>
  <si>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</si>
  <si>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</si>
  <si>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</si>
  <si>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</si>
  <si>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</si>
  <si>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</si>
  <si>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</si>
  <si>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</si>
  <si>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</si>
  <si>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</si>
  <si>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</si>
  <si>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</si>
  <si>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</si>
  <si>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</si>
  <si>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</si>
  <si>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</si>
  <si>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</si>
  <si>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</si>
  <si>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</si>
  <si>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</si>
  <si>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</si>
  <si>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</si>
  <si>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</si>
  <si>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</si>
  <si>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</si>
  <si>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</si>
  <si>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</si>
  <si>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</si>
  <si>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</si>
  <si>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</si>
  <si>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</si>
  <si>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</si>
  <si>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</si>
  <si>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</si>
  <si>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</si>
  <si>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</si>
  <si>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</si>
  <si>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</si>
  <si>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</si>
  <si>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</si>
  <si>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</si>
  <si>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</si>
  <si>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</si>
  <si>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</si>
  <si>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</si>
  <si>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</si>
  <si>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</si>
  <si>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</si>
  <si>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</si>
  <si>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</si>
  <si>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</si>
  <si>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</si>
  <si>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</si>
  <si>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</si>
  <si>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</si>
  <si>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</si>
  <si>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</si>
  <si>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</si>
  <si>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</si>
  <si>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</si>
  <si>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</si>
  <si>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</si>
  <si>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</si>
  <si>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</si>
  <si>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</si>
  <si>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</si>
  <si>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</si>
  <si>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</si>
  <si>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</si>
  <si>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</si>
  <si>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</si>
  <si>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</si>
  <si>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</si>
  <si>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</si>
  <si>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</si>
  <si>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</si>
  <si>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</si>
  <si>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</si>
  <si>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</si>
  <si>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</si>
  <si>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</si>
  <si>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</si>
  <si>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</si>
  <si>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</si>
  <si>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</si>
  <si>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</si>
  <si>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</si>
  <si>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</si>
  <si>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</si>
  <si>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</si>
  <si>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</si>
  <si>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</si>
  <si>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</si>
  <si>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</si>
  <si>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</si>
  <si>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</si>
  <si>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</si>
  <si>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</si>
  <si>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</si>
  <si>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</si>
  <si>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</si>
  <si>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</si>
  <si>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</si>
  <si>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</si>
  <si>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</si>
  <si>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</si>
  <si>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</si>
  <si>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</si>
  <si>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</si>
  <si>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</si>
  <si>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</si>
  <si>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</si>
  <si>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</si>
  <si>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</si>
  <si>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</si>
  <si>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</si>
  <si>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</si>
  <si>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</si>
  <si>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</si>
  <si>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</si>
  <si>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</si>
  <si>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</si>
  <si>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</si>
  <si>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</si>
  <si>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</si>
  <si>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</si>
  <si>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</si>
  <si>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</si>
  <si>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</si>
  <si>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</si>
  <si>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</si>
  <si>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</si>
  <si>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</si>
  <si>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</si>
  <si>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</si>
  <si>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</si>
  <si>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</si>
  <si>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</si>
  <si>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</si>
  <si>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</si>
  <si>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</si>
  <si>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</si>
  <si>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</si>
  <si>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</si>
  <si>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</si>
  <si>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</si>
  <si>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</si>
  <si>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</si>
  <si>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</si>
  <si>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</si>
  <si>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</si>
  <si>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</si>
  <si>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</si>
  <si>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</si>
  <si>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</si>
  <si>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</si>
  <si>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</si>
  <si>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</si>
  <si>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</si>
  <si>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</si>
  <si>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</si>
  <si>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</si>
  <si>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</si>
  <si>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</si>
  <si>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</si>
  <si>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</si>
  <si>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</si>
  <si>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</si>
  <si>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</si>
  <si>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</si>
  <si>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</si>
  <si>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</si>
  <si>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</si>
  <si>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</si>
  <si>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</si>
  <si>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</si>
  <si>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</si>
  <si>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</si>
  <si>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</si>
  <si>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</si>
  <si>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</si>
  <si>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</si>
  <si>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</si>
  <si>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</si>
  <si>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</si>
  <si>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</si>
  <si>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</si>
  <si>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</si>
  <si>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</si>
  <si>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</si>
  <si>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</si>
  <si>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</si>
  <si>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</si>
  <si>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</si>
  <si>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</si>
  <si>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</si>
  <si>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</si>
  <si>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</si>
  <si>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</si>
  <si>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</si>
  <si>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</si>
  <si>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</si>
  <si>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</si>
  <si>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</si>
  <si>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</si>
  <si>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</si>
  <si>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</si>
  <si>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</si>
  <si>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</si>
  <si>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</si>
  <si>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</si>
  <si>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</si>
  <si>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</si>
  <si>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</si>
  <si>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</si>
  <si>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</si>
  <si>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</si>
  <si>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</si>
  <si>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</si>
  <si>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</si>
  <si>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</si>
  <si>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</si>
  <si>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</si>
  <si>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</si>
  <si>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</si>
  <si>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</si>
  <si>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</si>
  <si>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</si>
  <si>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</si>
  <si>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</si>
  <si>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</si>
  <si>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</si>
  <si>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</si>
  <si>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</si>
  <si>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</si>
  <si>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</si>
  <si>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</si>
  <si>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</si>
  <si>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</si>
  <si>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</si>
  <si>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</si>
  <si>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</si>
  <si>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</si>
  <si>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</si>
  <si>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</si>
  <si>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</si>
  <si>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</si>
  <si>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</si>
  <si>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</si>
  <si>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</si>
  <si>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</si>
  <si>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</si>
  <si>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</si>
  <si>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</si>
  <si>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</si>
  <si>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</si>
  <si>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</si>
  <si>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</si>
  <si>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</si>
  <si>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</si>
  <si>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</si>
  <si>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</si>
  <si>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</si>
  <si>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</si>
  <si>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</si>
  <si>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</si>
  <si>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</si>
  <si>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</si>
  <si>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</si>
  <si>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</si>
  <si>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</si>
  <si>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</si>
  <si>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</si>
  <si>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</si>
  <si>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</si>
  <si>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</si>
  <si>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</si>
  <si>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</si>
  <si>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</si>
  <si>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</si>
  <si>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</si>
  <si>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</si>
  <si>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</si>
  <si>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</si>
  <si>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</si>
  <si>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</si>
  <si>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</si>
  <si>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</si>
  <si>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</si>
  <si>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</si>
  <si>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</si>
  <si>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</si>
  <si>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</si>
  <si>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</si>
  <si>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</si>
  <si>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</si>
  <si>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</si>
  <si>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</si>
  <si>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</si>
  <si>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</si>
  <si>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</si>
  <si>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</si>
  <si>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</si>
  <si>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</si>
  <si>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</si>
  <si>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</si>
  <si>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</si>
  <si>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</si>
  <si>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</si>
  <si>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</si>
  <si>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</si>
  <si>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</si>
  <si>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</si>
  <si>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</si>
  <si>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</si>
  <si>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</si>
  <si>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</si>
  <si>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</si>
  <si>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</si>
  <si>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</si>
  <si>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</si>
  <si>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</si>
  <si>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</si>
  <si>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</si>
  <si>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</si>
  <si>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</si>
  <si>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</si>
  <si>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</si>
  <si>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</si>
  <si>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</si>
  <si>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</si>
  <si>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</si>
  <si>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</si>
  <si>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</si>
  <si>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</si>
  <si>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</si>
  <si>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</si>
  <si>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</si>
  <si>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</si>
  <si>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</si>
  <si>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</si>
  <si>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</si>
  <si>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</si>
  <si>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</si>
  <si>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</si>
  <si>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</si>
  <si>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</si>
  <si>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</si>
  <si>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</si>
  <si>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</si>
  <si>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</si>
  <si>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</si>
  <si>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</si>
  <si>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</si>
  <si>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</si>
  <si>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</si>
  <si>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</si>
  <si>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</si>
  <si>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</si>
  <si>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</si>
  <si>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</si>
  <si>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</si>
  <si>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</si>
  <si>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</si>
  <si>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</si>
  <si>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</si>
  <si>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</si>
  <si>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</si>
  <si>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</si>
  <si>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</si>
  <si>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</si>
  <si>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</si>
  <si>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</si>
  <si>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</si>
  <si>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</si>
  <si>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</si>
  <si>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</si>
  <si>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</si>
  <si>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</si>
  <si>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</si>
  <si>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</si>
  <si>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</si>
  <si>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</si>
  <si>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</si>
  <si>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</si>
  <si>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</si>
  <si>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</si>
  <si>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</si>
  <si>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</si>
  <si>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</si>
  <si>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</si>
  <si>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</si>
  <si>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</si>
  <si>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</si>
  <si>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</si>
  <si>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</si>
  <si>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</si>
  <si>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</si>
  <si>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</si>
  <si>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</si>
  <si>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</si>
  <si>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</si>
  <si>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</si>
  <si>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</si>
  <si>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</si>
  <si>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</si>
  <si>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</si>
  <si>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</si>
  <si>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</si>
  <si>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</si>
  <si>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</si>
  <si>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</si>
  <si>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</si>
  <si>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</si>
  <si>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</si>
  <si>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</si>
  <si>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</si>
  <si>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</si>
  <si>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</si>
  <si>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</si>
  <si>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</si>
  <si>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</si>
  <si>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</si>
  <si>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</si>
  <si>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</si>
  <si>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</si>
  <si>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</si>
  <si>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</si>
  <si>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</si>
  <si>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</si>
  <si>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</si>
  <si>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</si>
  <si>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</si>
  <si>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</si>
  <si>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</si>
  <si>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</si>
  <si>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</si>
  <si>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</si>
  <si>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</si>
  <si>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</si>
  <si>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</si>
  <si>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</si>
  <si>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</si>
  <si>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</si>
  <si>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</si>
  <si>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</si>
  <si>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</si>
  <si>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</si>
  <si>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</si>
  <si>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</si>
  <si>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</si>
  <si>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</si>
  <si>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</si>
  <si>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</si>
  <si>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</si>
  <si>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</si>
  <si>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</si>
  <si>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</si>
  <si>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</si>
  <si>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</si>
  <si>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</si>
  <si>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</si>
  <si>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</si>
  <si>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</si>
  <si>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</si>
  <si>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</si>
  <si>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</si>
  <si>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</si>
  <si>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</si>
  <si>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</si>
  <si>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</si>
  <si>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</si>
  <si>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</si>
  <si>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</si>
  <si>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</si>
  <si>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</si>
  <si>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</si>
  <si>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</si>
  <si>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</si>
  <si>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</si>
  <si>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</si>
  <si>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</si>
  <si>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</si>
  <si>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</si>
  <si>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</si>
  <si>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</si>
  <si>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</si>
  <si>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</si>
  <si>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</si>
  <si>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</si>
  <si>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</si>
  <si>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</si>
  <si>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</si>
  <si>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</si>
  <si>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</si>
  <si>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</si>
  <si>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</si>
  <si>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</si>
  <si>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</si>
  <si>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</si>
  <si>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</si>
  <si>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</si>
  <si>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</si>
  <si>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</si>
  <si>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</si>
  <si>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</si>
  <si>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</si>
  <si>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</si>
  <si>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</si>
  <si>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</si>
  <si>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</si>
  <si>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</si>
  <si>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</si>
  <si>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</si>
  <si>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</si>
  <si>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</si>
  <si>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</si>
  <si>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</si>
  <si>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</si>
  <si>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</si>
  <si>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</si>
  <si>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</si>
  <si>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</si>
  <si>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</si>
  <si>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</si>
  <si>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</si>
  <si>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</si>
  <si>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</si>
  <si>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</si>
  <si>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</si>
  <si>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</si>
  <si>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</si>
  <si>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</si>
  <si>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</si>
  <si>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</si>
  <si>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</si>
  <si>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</si>
  <si>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</si>
  <si>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</si>
  <si>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</si>
  <si>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</si>
  <si>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</si>
  <si>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</si>
  <si>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</si>
  <si>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</si>
  <si>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</si>
  <si>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</si>
  <si>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</si>
  <si>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</si>
  <si>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</si>
  <si>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</si>
  <si>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</si>
  <si>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</si>
  <si>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</si>
  <si>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</si>
  <si>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</si>
  <si>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</si>
  <si>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</si>
  <si>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</si>
  <si>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</si>
  <si>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</si>
  <si>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</si>
  <si>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</si>
  <si>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</si>
  <si>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</si>
  <si>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</si>
  <si>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</si>
  <si>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</si>
  <si>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</si>
  <si>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</si>
  <si>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</si>
  <si>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</si>
  <si>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</si>
  <si>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</si>
  <si>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</si>
  <si>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</si>
  <si>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</si>
  <si>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</si>
  <si>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</si>
  <si>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</si>
  <si>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</si>
  <si>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</si>
  <si>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</si>
  <si>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</si>
  <si>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</si>
  <si>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</si>
  <si>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</si>
  <si>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</si>
  <si>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</si>
  <si>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</si>
  <si>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</si>
  <si>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</si>
  <si>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</si>
  <si>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</si>
  <si>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</si>
  <si>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</si>
  <si>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</si>
  <si>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</si>
  <si>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</si>
  <si>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</si>
  <si>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</si>
  <si>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</si>
  <si>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</si>
  <si>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</si>
  <si>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</si>
  <si>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</si>
  <si>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</si>
  <si>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</si>
  <si>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</si>
  <si>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</si>
  <si>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</si>
  <si>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</si>
  <si>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</si>
  <si>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</si>
  <si>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</si>
  <si>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</si>
  <si>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</si>
  <si>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</si>
  <si>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</si>
  <si>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</si>
  <si>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</si>
  <si>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</si>
  <si>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</si>
  <si>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</si>
  <si>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</si>
  <si>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</si>
  <si>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</si>
  <si>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</si>
  <si>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</si>
  <si>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</si>
  <si>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</si>
  <si>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</si>
  <si>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</si>
  <si>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</si>
  <si>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</si>
  <si>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</si>
  <si>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</si>
  <si>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</si>
  <si>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</si>
  <si>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</si>
  <si>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</si>
  <si>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</si>
  <si>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</si>
  <si>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</si>
  <si>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</si>
  <si>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</si>
  <si>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</si>
  <si>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</si>
  <si>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</si>
  <si>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</si>
  <si>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</si>
  <si>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</si>
  <si>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</si>
  <si>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</si>
  <si>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</si>
  <si>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</si>
  <si>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</si>
  <si>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</si>
  <si>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</si>
  <si>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</si>
  <si>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</si>
  <si>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</si>
  <si>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</si>
  <si>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</si>
  <si>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</si>
  <si>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</si>
  <si>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</si>
  <si>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</si>
  <si>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</si>
  <si>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</si>
  <si>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</si>
  <si>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</si>
  <si>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</si>
  <si>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</si>
  <si>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</si>
  <si>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</si>
  <si>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</si>
  <si>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</si>
  <si>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</si>
  <si>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</si>
  <si>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</si>
  <si>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</si>
  <si>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</si>
  <si>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</si>
  <si>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</si>
  <si>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</si>
  <si>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</si>
  <si>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</si>
  <si>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</si>
  <si>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</si>
  <si>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</si>
  <si>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</si>
  <si>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</si>
  <si>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</si>
  <si>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</si>
  <si>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</si>
  <si>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</si>
  <si>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</si>
  <si>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</si>
  <si>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</si>
  <si>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</si>
  <si>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</si>
  <si>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</si>
  <si>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</si>
  <si>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</si>
  <si>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</si>
  <si>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</si>
  <si>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</si>
  <si>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</si>
  <si>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</si>
  <si>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</si>
  <si>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</si>
  <si>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</si>
  <si>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</si>
  <si>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</si>
  <si>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</si>
  <si>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</si>
  <si>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</si>
  <si>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</si>
  <si>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</si>
  <si>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</si>
  <si>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</si>
  <si>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</si>
  <si>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</si>
  <si>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</si>
  <si>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</si>
  <si>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</si>
  <si>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</si>
  <si>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</si>
  <si>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</si>
  <si>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</si>
  <si>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</si>
  <si>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</si>
  <si>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</si>
  <si>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</si>
  <si>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</si>
  <si>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</si>
  <si>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</si>
  <si>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</si>
  <si>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</si>
  <si>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</si>
  <si>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</si>
  <si>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</si>
  <si>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</si>
  <si>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</si>
  <si>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</si>
  <si>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</si>
  <si>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</si>
  <si>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</si>
  <si>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</si>
  <si>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</si>
  <si>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</si>
  <si>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</si>
  <si>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</si>
  <si>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</si>
  <si>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</si>
  <si>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</si>
  <si>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</si>
  <si>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</si>
  <si>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</si>
  <si>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</si>
  <si>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</si>
  <si>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</si>
  <si>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</si>
  <si>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</si>
  <si>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</si>
  <si>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</si>
  <si>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</si>
  <si>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</si>
  <si>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</si>
  <si>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</si>
  <si>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</si>
  <si>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</si>
  <si>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</si>
  <si>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</si>
  <si>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</si>
  <si>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</si>
  <si>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</si>
  <si>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</si>
  <si>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</si>
  <si>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</si>
  <si>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</si>
  <si>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</si>
  <si>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</si>
  <si>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</si>
  <si>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</si>
  <si>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</si>
  <si>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</si>
  <si>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</si>
  <si>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</si>
  <si>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</si>
  <si>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</si>
  <si>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</si>
  <si>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</si>
  <si>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</si>
  <si>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</si>
  <si>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</si>
  <si>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</si>
  <si>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</si>
  <si>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</si>
  <si>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</si>
  <si>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</si>
  <si>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</si>
  <si>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</si>
  <si>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</si>
  <si>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</si>
  <si>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</si>
  <si>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</si>
  <si>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</si>
  <si>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</si>
  <si>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</si>
  <si>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</si>
  <si>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</si>
  <si>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</si>
  <si>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</si>
  <si>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</si>
  <si>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</si>
  <si>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</si>
  <si>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</si>
  <si>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</si>
  <si>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</si>
  <si>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</si>
  <si>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</si>
  <si>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</si>
  <si>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</si>
  <si>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</si>
  <si>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</si>
  <si>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</si>
  <si>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</si>
  <si>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</si>
  <si>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</si>
  <si>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</si>
  <si>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</si>
  <si>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</si>
  <si>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</si>
  <si>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</si>
  <si>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</si>
  <si>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</si>
  <si>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</si>
  <si>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</si>
  <si>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</si>
  <si>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</si>
  <si>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</si>
  <si>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</si>
  <si>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</si>
  <si>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</si>
  <si>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</si>
  <si>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</si>
  <si>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</si>
  <si>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</si>
  <si>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</si>
  <si>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</si>
  <si>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</si>
  <si>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</si>
  <si>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</si>
  <si>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</si>
  <si>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</si>
  <si>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</si>
  <si>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</si>
  <si>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</si>
  <si>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</si>
  <si>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</si>
  <si>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</si>
  <si>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</si>
  <si>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</si>
  <si>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</si>
  <si>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</si>
  <si>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</si>
  <si>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</si>
  <si>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</si>
  <si>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</si>
  <si>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</si>
  <si>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</si>
  <si>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</si>
  <si>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</si>
  <si>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</si>
  <si>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</si>
  <si>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</si>
  <si>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</si>
  <si>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</si>
  <si>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</si>
  <si>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</si>
  <si>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</si>
  <si>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</si>
  <si>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</si>
  <si>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</si>
  <si>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</si>
  <si>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</si>
  <si>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</si>
  <si>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</si>
  <si>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</si>
  <si>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</si>
  <si>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</si>
  <si>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</si>
  <si>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</si>
  <si>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</si>
  <si>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</si>
  <si>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</si>
  <si>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</si>
  <si>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</si>
  <si>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</si>
  <si>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</si>
  <si>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</si>
  <si>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</si>
  <si>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</si>
  <si>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</si>
  <si>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</si>
  <si>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</si>
  <si>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</si>
  <si>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</si>
  <si>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</si>
  <si>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</si>
  <si>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</si>
  <si>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</si>
  <si>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</si>
  <si>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</si>
  <si>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</si>
  <si>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</si>
  <si>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</si>
  <si>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</si>
  <si>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</si>
  <si>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</si>
  <si>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</si>
  <si>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</si>
  <si>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</si>
  <si>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</si>
  <si>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</si>
  <si>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</si>
  <si>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</si>
  <si>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</si>
  <si>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</si>
  <si>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</si>
  <si>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</si>
  <si>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</si>
  <si>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</si>
  <si>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</si>
  <si>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</si>
  <si>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</si>
  <si>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</si>
  <si>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</si>
  <si>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</si>
  <si>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</si>
  <si>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</si>
  <si>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</si>
  <si>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</si>
  <si>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</si>
  <si>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</si>
  <si>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</si>
  <si>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</si>
  <si>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</si>
  <si>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</si>
  <si>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</si>
  <si>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</si>
  <si>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</si>
  <si>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</si>
  <si>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</si>
  <si>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</si>
  <si>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</si>
  <si>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</si>
  <si>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</si>
  <si>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</si>
  <si>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</si>
  <si>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</si>
  <si>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</si>
  <si>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</si>
  <si>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</si>
  <si>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</si>
  <si>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</si>
  <si>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</si>
  <si>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</si>
  <si>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</si>
  <si>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</si>
  <si>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</si>
  <si>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</si>
  <si>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</si>
  <si>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</si>
  <si>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</si>
  <si>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</si>
  <si>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</si>
  <si>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</si>
  <si>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</si>
  <si>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</si>
  <si>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</si>
  <si>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</si>
  <si>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</si>
  <si>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</si>
  <si>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</si>
  <si>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</si>
  <si>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</si>
  <si>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</si>
  <si>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</si>
  <si>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</si>
  <si>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</si>
  <si>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</si>
  <si>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</si>
  <si>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</si>
  <si>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</si>
  <si>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</si>
  <si>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</si>
  <si>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</si>
  <si>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</si>
  <si>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</si>
  <si>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</si>
  <si>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</si>
  <si>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</si>
  <si>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</si>
  <si>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</si>
  <si>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</si>
  <si>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</si>
  <si>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</si>
  <si>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</si>
  <si>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</si>
  <si>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</si>
  <si>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</si>
  <si>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</si>
  <si>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</si>
  <si>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</si>
  <si>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</si>
  <si>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</si>
  <si>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</si>
  <si>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</si>
  <si>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</si>
  <si>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</si>
  <si>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</si>
  <si>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</si>
  <si>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</si>
  <si>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</si>
  <si>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</si>
  <si>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</si>
  <si>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</si>
  <si>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</si>
  <si>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</si>
  <si>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</si>
  <si>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</si>
  <si>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</si>
  <si>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</si>
  <si>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</si>
  <si>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</si>
  <si>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</si>
  <si>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</si>
  <si>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</si>
  <si>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</si>
  <si>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</si>
  <si>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</si>
  <si>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</si>
  <si>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</si>
  <si>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</si>
  <si>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</si>
  <si>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</si>
  <si>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</si>
  <si>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</si>
  <si>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</si>
  <si>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</si>
  <si>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</si>
  <si>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</si>
  <si>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</si>
  <si>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</si>
  <si>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</si>
  <si>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</si>
  <si>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</si>
  <si>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</si>
  <si>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</si>
  <si>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</si>
  <si>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</si>
  <si>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</si>
  <si>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</si>
  <si>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</si>
  <si>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</si>
  <si>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</si>
  <si>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</si>
  <si>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</si>
  <si>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</si>
  <si>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</si>
  <si>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</si>
  <si>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</si>
  <si>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</si>
  <si>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</si>
  <si>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</si>
  <si>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</si>
  <si>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</si>
  <si>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</si>
  <si>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</si>
  <si>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</si>
  <si>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</si>
  <si>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</si>
  <si>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</si>
  <si>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</si>
  <si>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</si>
  <si>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</si>
  <si>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</si>
  <si>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</si>
  <si>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</si>
  <si>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</si>
  <si>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</si>
  <si>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</si>
  <si>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</si>
  <si>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</si>
  <si>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</si>
  <si>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</si>
  <si>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</si>
  <si>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</si>
  <si>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</si>
  <si>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</si>
  <si>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</si>
  <si>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</si>
  <si>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</si>
  <si>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</si>
  <si>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</si>
  <si>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</si>
  <si>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</si>
  <si>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</si>
  <si>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</si>
  <si>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</si>
  <si>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</si>
  <si>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</si>
  <si>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</si>
  <si>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</si>
  <si>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</si>
  <si>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</si>
  <si>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</si>
  <si>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</si>
  <si>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</si>
  <si>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</si>
  <si>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</si>
  <si>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</si>
  <si>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</si>
  <si>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</si>
  <si>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</si>
  <si>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</si>
  <si>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</si>
  <si>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</si>
  <si>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</si>
  <si>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</si>
  <si>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</si>
  <si>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</si>
  <si>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</si>
  <si>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</si>
  <si>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</si>
  <si>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</si>
  <si>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</si>
  <si>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</si>
  <si>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</si>
  <si>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</si>
  <si>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</si>
  <si>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</si>
  <si>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</si>
  <si>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</si>
  <si>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</si>
  <si>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</si>
  <si>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</si>
  <si>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</si>
  <si>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</si>
  <si>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</si>
  <si>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</si>
  <si>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</si>
  <si>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</si>
  <si>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</si>
  <si>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</si>
  <si>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</si>
  <si>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</si>
  <si>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</si>
  <si>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</si>
  <si>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</si>
  <si>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</si>
  <si>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</si>
  <si>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</si>
  <si>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</si>
  <si>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</si>
  <si>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</si>
  <si>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</si>
  <si>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</si>
  <si>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</si>
  <si>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</si>
  <si>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</si>
  <si>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</si>
  <si>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</si>
  <si>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</si>
  <si>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</si>
  <si>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</si>
  <si>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</si>
  <si>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</si>
  <si>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</si>
  <si>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</si>
  <si>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</si>
  <si>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</si>
  <si>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</si>
  <si>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</si>
  <si>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</si>
  <si>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</si>
  <si>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</si>
  <si>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</si>
  <si>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</si>
  <si>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</si>
  <si>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</si>
  <si>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</si>
  <si>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</si>
  <si>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</si>
  <si>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</si>
  <si>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</si>
  <si>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</si>
  <si>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</si>
  <si>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</si>
  <si>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</si>
  <si>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</si>
  <si>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</si>
  <si>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</si>
  <si>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</si>
  <si>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</si>
  <si>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</si>
  <si>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</si>
  <si>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</si>
  <si>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</si>
  <si>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</si>
  <si>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</si>
  <si>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</si>
  <si>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</si>
  <si>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</si>
  <si>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</si>
  <si>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</si>
  <si>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</si>
  <si>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</si>
  <si>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</si>
  <si>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</si>
  <si>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</si>
  <si>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</si>
  <si>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</si>
  <si>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</si>
  <si>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</si>
  <si>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</si>
  <si>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</si>
  <si>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</si>
  <si>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</si>
  <si>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</si>
  <si>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</si>
  <si>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</si>
  <si>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</si>
  <si>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</si>
  <si>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</si>
  <si>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</si>
  <si>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</si>
  <si>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</si>
  <si>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</si>
  <si>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</si>
  <si>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</si>
  <si>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</si>
  <si>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</si>
  <si>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</si>
  <si>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</si>
  <si>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</si>
  <si>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</si>
  <si>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</si>
  <si>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</si>
  <si>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</si>
  <si>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</si>
  <si>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</si>
  <si>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</si>
  <si>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</si>
  <si>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</si>
  <si>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</si>
  <si>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</si>
  <si>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</si>
  <si>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</si>
  <si>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</si>
  <si>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</si>
  <si>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</si>
  <si>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</si>
  <si>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</si>
  <si>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</si>
  <si>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</si>
  <si>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</si>
  <si>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</si>
  <si>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</si>
  <si>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</si>
  <si>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</si>
  <si>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</si>
  <si>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</si>
  <si>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</si>
  <si>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</si>
  <si>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</si>
  <si>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</si>
  <si>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</si>
  <si>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</si>
  <si>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</si>
  <si>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</si>
  <si>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</si>
  <si>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</si>
  <si>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</si>
  <si>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</si>
  <si>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</si>
  <si>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</si>
  <si>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</si>
  <si>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</si>
  <si>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</si>
  <si>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</si>
  <si>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</si>
  <si>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</si>
  <si>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</si>
  <si>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</si>
  <si>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</si>
  <si>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</si>
  <si>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</si>
  <si>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</si>
  <si>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</si>
  <si>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</si>
  <si>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</si>
  <si>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</si>
  <si>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</si>
  <si>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</si>
  <si>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</si>
  <si>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</si>
  <si>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</si>
  <si>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</si>
  <si>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</si>
  <si>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</si>
  <si>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</si>
  <si>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</si>
  <si>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</si>
  <si>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</si>
  <si>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</si>
  <si>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</si>
  <si>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</si>
  <si>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</si>
  <si>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</si>
  <si>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</si>
  <si>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</si>
  <si>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</si>
  <si>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</si>
  <si>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</si>
  <si>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</si>
  <si>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</si>
  <si>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</si>
  <si>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</si>
  <si>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</si>
  <si>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</si>
  <si>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</si>
  <si>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</si>
  <si>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</si>
  <si>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</si>
  <si>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</si>
  <si>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</si>
  <si>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</si>
  <si>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</si>
  <si>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</si>
  <si>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</si>
  <si>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</si>
  <si>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</si>
  <si>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</si>
  <si>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</si>
  <si>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</si>
  <si>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</si>
  <si>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</si>
  <si>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</si>
  <si>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</si>
  <si>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</si>
  <si>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</si>
  <si>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</si>
  <si>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</si>
  <si>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</si>
  <si>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</si>
  <si>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</si>
  <si>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</si>
  <si>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</si>
  <si>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</si>
  <si>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</si>
  <si>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</si>
  <si>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</si>
  <si>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</si>
  <si>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</si>
  <si>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</si>
  <si>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</si>
  <si>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</si>
  <si>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</si>
  <si>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</si>
  <si>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</si>
  <si>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</si>
  <si>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</si>
  <si>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</si>
  <si>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</si>
  <si>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</si>
  <si>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</si>
  <si>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</si>
  <si>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</si>
  <si>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</si>
  <si>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</si>
  <si>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</si>
  <si>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</si>
  <si>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</si>
  <si>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</si>
  <si>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</si>
  <si>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</si>
  <si>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</si>
  <si>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</si>
  <si>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</si>
  <si>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</si>
  <si>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</si>
  <si>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</si>
  <si>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</si>
  <si>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</si>
  <si>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</si>
  <si>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</si>
  <si>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</si>
  <si>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</si>
  <si>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</si>
  <si>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</si>
  <si>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</si>
  <si>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</si>
  <si>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</si>
  <si>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</si>
  <si>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</si>
  <si>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</si>
  <si>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</si>
  <si>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</si>
  <si>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</si>
  <si>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</si>
  <si>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</si>
  <si>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</si>
  <si>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</si>
  <si>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</si>
  <si>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</si>
  <si>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</si>
  <si>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</si>
  <si>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</si>
  <si>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</si>
  <si>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</si>
  <si>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</si>
  <si>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</si>
  <si>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</si>
  <si>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</si>
  <si>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</si>
  <si>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</si>
  <si>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</si>
  <si>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</si>
  <si>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</si>
  <si>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</si>
  <si>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</si>
  <si>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</si>
  <si>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</si>
  <si>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</si>
  <si>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</si>
  <si>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</si>
  <si>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</si>
  <si>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</si>
  <si>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</si>
  <si>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</si>
  <si>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</si>
  <si>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</si>
  <si>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</si>
  <si>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</si>
  <si>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</si>
  <si>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</si>
  <si>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</si>
  <si>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</si>
  <si>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</si>
  <si>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</si>
  <si>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</si>
  <si>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</si>
  <si>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</si>
  <si>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</si>
  <si>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</si>
  <si>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</si>
  <si>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</si>
  <si>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</si>
  <si>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</si>
  <si>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</si>
  <si>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</si>
  <si>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</si>
  <si>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</si>
  <si>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</si>
  <si>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</si>
  <si>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</si>
  <si>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</si>
  <si>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</si>
  <si>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</si>
  <si>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</si>
  <si>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</si>
  <si>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</si>
  <si>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</si>
  <si>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</si>
  <si>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</si>
  <si>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</si>
  <si>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</si>
  <si>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</si>
  <si>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</si>
  <si>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</si>
  <si>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</si>
  <si>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</si>
  <si>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</si>
  <si>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</si>
  <si>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</si>
  <si>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</si>
  <si>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</si>
  <si>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</si>
  <si>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</si>
  <si>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</si>
  <si>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</si>
  <si>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</si>
  <si>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</si>
  <si>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</si>
  <si>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</si>
  <si>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</si>
  <si>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</si>
  <si>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</si>
  <si>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</si>
  <si>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</si>
  <si>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</si>
  <si>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</si>
  <si>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</si>
  <si>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</si>
  <si>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</si>
  <si>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</si>
  <si>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</si>
  <si>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</si>
  <si>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</si>
  <si>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</si>
  <si>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</si>
  <si>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</si>
  <si>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</si>
  <si>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</si>
  <si>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</si>
  <si>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</si>
  <si>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</si>
  <si>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</si>
  <si>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</si>
  <si>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</si>
  <si>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</si>
  <si>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</si>
  <si>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</si>
  <si>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</si>
  <si>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</si>
  <si>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</si>
  <si>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</si>
  <si>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</si>
  <si>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</si>
  <si>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</si>
  <si>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</si>
  <si>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</si>
  <si>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</si>
  <si>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</si>
  <si>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</si>
  <si>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</si>
  <si>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</si>
  <si>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</si>
  <si>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</si>
  <si>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</si>
  <si>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</si>
  <si>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</si>
  <si>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</si>
  <si>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</si>
  <si>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</si>
  <si>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</si>
  <si>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</si>
  <si>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</si>
  <si>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</si>
  <si>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</si>
  <si>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</si>
  <si>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</si>
  <si>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</si>
  <si>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</si>
  <si>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</si>
  <si>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</si>
  <si>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</si>
  <si>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</si>
  <si>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</si>
  <si>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</si>
  <si>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</si>
  <si>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</si>
  <si>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</si>
  <si>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</si>
  <si>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</si>
  <si>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</si>
  <si>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</si>
  <si>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</si>
  <si>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</si>
  <si>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</si>
  <si>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</si>
  <si>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</si>
  <si>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</si>
  <si>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</si>
  <si>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</si>
  <si>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</si>
  <si>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</si>
  <si>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</si>
  <si>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</si>
  <si>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</si>
  <si>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</si>
  <si>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</si>
  <si>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</si>
  <si>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</si>
  <si>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</si>
  <si>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</si>
  <si>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</si>
  <si>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</si>
  <si>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</si>
  <si>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</si>
  <si>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</si>
  <si>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</si>
  <si>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</si>
  <si>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</si>
  <si>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</si>
  <si>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</si>
  <si>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</si>
  <si>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</si>
  <si>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</si>
  <si>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</si>
  <si>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</si>
  <si>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</si>
  <si>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</si>
  <si>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</si>
  <si>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</si>
  <si>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</si>
  <si>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</si>
  <si>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</si>
  <si>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</si>
  <si>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</si>
  <si>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</si>
  <si>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</si>
  <si>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</si>
  <si>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</si>
  <si>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</si>
  <si>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</si>
  <si>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</si>
  <si>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</si>
  <si>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</si>
  <si>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</si>
  <si>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</si>
  <si>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</si>
  <si>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</si>
  <si>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</si>
  <si>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</si>
  <si>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</si>
  <si>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</si>
  <si>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</si>
  <si>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</si>
  <si>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</si>
  <si>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</si>
  <si>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</si>
  <si>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</si>
  <si>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</si>
  <si>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</si>
  <si>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</si>
  <si>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</si>
  <si>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</si>
  <si>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</si>
  <si>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</si>
  <si>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</si>
  <si>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</si>
  <si>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</si>
  <si>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</si>
  <si>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</si>
  <si>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</si>
  <si>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</si>
  <si>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</si>
  <si>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</si>
  <si>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</si>
  <si>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</si>
  <si>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</si>
  <si>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</si>
  <si>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</si>
  <si>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</si>
  <si>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</si>
  <si>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</si>
  <si>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</si>
  <si>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</si>
  <si>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</si>
  <si>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</si>
  <si>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</si>
  <si>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</si>
  <si>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</si>
  <si>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</si>
  <si>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</si>
  <si>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</si>
  <si>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</si>
  <si>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</si>
  <si>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</si>
  <si>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</si>
  <si>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</si>
  <si>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</si>
  <si>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</si>
  <si>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</si>
  <si>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</si>
  <si>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</si>
  <si>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</si>
  <si>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</si>
  <si>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</si>
  <si>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</si>
  <si>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</si>
  <si>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</si>
  <si>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</si>
  <si>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</si>
  <si>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</si>
  <si>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</si>
  <si>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</si>
  <si>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</si>
  <si>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</si>
  <si>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</si>
  <si>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</si>
  <si>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</si>
  <si>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</si>
  <si>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</si>
  <si>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</si>
  <si>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</si>
  <si>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</si>
  <si>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</si>
  <si>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</si>
  <si>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</si>
  <si>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</si>
  <si>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</si>
  <si>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</si>
  <si>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</si>
  <si>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</si>
  <si>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</si>
  <si>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</si>
  <si>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</si>
  <si>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</si>
  <si>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</si>
  <si>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</si>
  <si>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</si>
  <si>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</si>
  <si>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</si>
  <si>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</si>
  <si>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</si>
  <si>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</si>
  <si>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</si>
  <si>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</si>
  <si>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</si>
  <si>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</si>
  <si>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</si>
  <si>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</si>
  <si>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</si>
  <si>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</si>
  <si>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</si>
  <si>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</si>
  <si>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</si>
  <si>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</si>
  <si>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</si>
  <si>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</si>
  <si>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</si>
  <si>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</si>
  <si>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</si>
  <si>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</si>
  <si>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</si>
  <si>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</si>
  <si>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</si>
  <si>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</si>
  <si>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</si>
  <si>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</si>
  <si>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</si>
  <si>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</si>
  <si>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</si>
  <si>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</si>
  <si>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</si>
  <si>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</si>
  <si>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</si>
  <si>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</si>
  <si>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</si>
  <si>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</si>
  <si>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</si>
  <si>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</si>
  <si>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</si>
  <si>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</si>
  <si>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</si>
  <si>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</si>
  <si>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</si>
  <si>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</si>
  <si>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</si>
  <si>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</si>
  <si>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</si>
  <si>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</si>
  <si>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</si>
  <si>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</si>
  <si>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</si>
  <si>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</si>
  <si>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</si>
  <si>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</si>
  <si>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</si>
  <si>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</si>
  <si>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</si>
  <si>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</si>
  <si>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</si>
  <si>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</si>
  <si>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</si>
  <si>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</si>
  <si>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</si>
  <si>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</si>
  <si>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</si>
  <si>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</si>
  <si>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</si>
  <si>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</si>
  <si>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</si>
  <si>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</si>
  <si>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</si>
  <si>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</si>
  <si>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</si>
  <si>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</si>
  <si>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</si>
  <si>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</si>
  <si>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</si>
  <si>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</si>
  <si>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</si>
  <si>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</si>
  <si>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</si>
  <si>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</si>
  <si>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</si>
  <si>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</si>
  <si>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</si>
  <si>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</si>
  <si>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</si>
  <si>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</si>
  <si>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</si>
  <si>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</si>
  <si>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</si>
  <si>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</si>
  <si>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</si>
  <si>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</si>
  <si>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</si>
  <si>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</si>
  <si>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</si>
  <si>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</si>
  <si>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</si>
  <si>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</si>
  <si>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</si>
  <si>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</si>
  <si>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</si>
  <si>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</si>
  <si>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</si>
  <si>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</si>
  <si>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</si>
  <si>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</si>
  <si>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</si>
  <si>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</si>
  <si>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</si>
  <si>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</si>
  <si>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</si>
  <si>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</si>
  <si>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</si>
  <si>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</si>
  <si>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</si>
  <si>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</si>
  <si>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</si>
  <si>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</si>
  <si>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</si>
  <si>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</si>
  <si>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</si>
  <si>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</si>
  <si>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</si>
  <si>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</si>
  <si>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</si>
  <si>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</si>
  <si>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</si>
  <si>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</si>
  <si>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</si>
  <si>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</si>
  <si>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</si>
  <si>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</si>
  <si>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</si>
  <si>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</si>
  <si>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</si>
  <si>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</si>
  <si>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</si>
  <si>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</si>
  <si>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</si>
  <si>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</si>
  <si>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</si>
  <si>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</si>
  <si>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</si>
  <si>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</si>
  <si>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</si>
  <si>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</si>
  <si>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</si>
  <si>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</si>
  <si>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</si>
  <si>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</si>
  <si>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</si>
  <si>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</si>
  <si>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</si>
  <si>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</si>
  <si>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</si>
  <si>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</si>
  <si>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</si>
  <si>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</si>
  <si>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</si>
  <si>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</si>
  <si>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</si>
  <si>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</si>
  <si>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</si>
  <si>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</si>
  <si>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</si>
  <si>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</si>
  <si>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</si>
  <si>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</si>
  <si>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</si>
  <si>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</si>
  <si>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</si>
  <si>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</si>
  <si>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</si>
  <si>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</si>
  <si>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</si>
  <si>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</si>
  <si>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</si>
  <si>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</si>
  <si>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</si>
  <si>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</si>
  <si>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</si>
  <si>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</si>
  <si>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</si>
  <si>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</si>
  <si>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</si>
  <si>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</si>
  <si>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</si>
  <si>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</si>
  <si>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</si>
  <si>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</si>
  <si>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</si>
  <si>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</si>
  <si>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</si>
  <si>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</si>
  <si>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</si>
  <si>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</si>
  <si>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</si>
  <si>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</si>
  <si>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</si>
  <si>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</si>
  <si>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</si>
  <si>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</si>
  <si>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</si>
  <si>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</si>
  <si>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</si>
  <si>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</si>
  <si>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</si>
  <si>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</si>
  <si>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</si>
  <si>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</si>
  <si>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</si>
  <si>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</si>
  <si>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</si>
  <si>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</si>
  <si>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</si>
  <si>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</si>
  <si>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</si>
  <si>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</si>
  <si>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</si>
  <si>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</si>
  <si>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</si>
  <si>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</si>
  <si>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</si>
  <si>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</si>
  <si>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</si>
  <si>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</si>
  <si>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</si>
  <si>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</si>
  <si>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</si>
  <si>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</si>
  <si>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</si>
  <si>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</si>
  <si>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</si>
  <si>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</si>
  <si>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</si>
  <si>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</si>
  <si>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</si>
  <si>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</si>
  <si>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</si>
  <si>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</si>
  <si>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</si>
  <si>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</si>
  <si>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</si>
  <si>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</si>
  <si>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</si>
  <si>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</si>
  <si>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</si>
  <si>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</si>
  <si>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</si>
  <si>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</si>
  <si>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</si>
  <si>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</si>
  <si>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</si>
  <si>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</si>
  <si>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</si>
  <si>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</si>
  <si>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</si>
  <si>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</si>
  <si>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</si>
  <si>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</si>
  <si>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</si>
  <si>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</si>
  <si>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</si>
  <si>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</si>
  <si>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</si>
  <si>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</si>
  <si>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</si>
  <si>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</si>
  <si>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</si>
  <si>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</si>
  <si>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</si>
  <si>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</si>
  <si>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</si>
  <si>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</si>
  <si>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</si>
  <si>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</si>
  <si>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</si>
  <si>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</si>
  <si>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</si>
  <si>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</si>
  <si>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</si>
  <si>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</si>
  <si>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</si>
  <si>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</si>
  <si>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</si>
  <si>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</si>
  <si>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</si>
  <si>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</si>
  <si>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</si>
  <si>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</si>
  <si>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</si>
  <si>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</si>
  <si>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</si>
  <si>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</si>
  <si>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</si>
  <si>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</si>
  <si>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</si>
  <si>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</si>
  <si>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</si>
  <si>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</si>
  <si>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</si>
  <si>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</si>
  <si>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</si>
  <si>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</si>
  <si>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</si>
  <si>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</si>
  <si>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</si>
  <si>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</si>
  <si>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</si>
  <si>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</si>
  <si>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</si>
  <si>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</si>
  <si>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</si>
  <si>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</si>
  <si>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</si>
  <si>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</si>
  <si>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</si>
  <si>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</si>
  <si>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</si>
  <si>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</si>
  <si>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</si>
  <si>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</si>
  <si>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</si>
  <si>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</si>
  <si>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</si>
  <si>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</si>
  <si>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</si>
  <si>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</si>
  <si>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</si>
  <si>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</si>
  <si>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</si>
  <si>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</si>
  <si>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</si>
  <si>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</si>
  <si>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</si>
  <si>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</si>
  <si>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</si>
  <si>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</si>
  <si>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</si>
  <si>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</si>
  <si>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</si>
  <si>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</si>
  <si>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</si>
  <si>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</si>
  <si>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</si>
  <si>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</si>
  <si>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</si>
  <si>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</si>
  <si>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</si>
  <si>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</si>
  <si>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</si>
  <si>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</si>
  <si>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</si>
  <si>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</si>
  <si>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</si>
  <si>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</si>
  <si>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</si>
  <si>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</si>
  <si>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</si>
  <si>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</si>
  <si>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</si>
  <si>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</si>
  <si>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</si>
  <si>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</si>
  <si>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</si>
  <si>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</si>
  <si>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</si>
  <si>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</si>
  <si>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</si>
  <si>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</si>
  <si>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</si>
  <si>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</si>
  <si>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</si>
  <si>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</si>
  <si>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</si>
  <si>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</si>
  <si>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</si>
  <si>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</si>
  <si>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</si>
  <si>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</si>
  <si>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</si>
  <si>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</si>
  <si>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</si>
  <si>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</si>
  <si>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</si>
  <si>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</si>
  <si>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</si>
  <si>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</si>
  <si>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</si>
  <si>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</si>
  <si>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</si>
  <si>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</si>
  <si>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</si>
  <si>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</si>
  <si>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</si>
  <si>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</si>
  <si>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</si>
  <si>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</si>
  <si>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</si>
  <si>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</si>
  <si>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</si>
  <si>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</si>
  <si>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</si>
  <si>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</si>
  <si>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</si>
  <si>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</si>
  <si>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</si>
  <si>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</si>
  <si>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</si>
  <si>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</si>
  <si>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</si>
  <si>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</si>
  <si>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</si>
  <si>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</si>
  <si>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</si>
  <si>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</si>
  <si>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</si>
  <si>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</si>
  <si>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</si>
  <si>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</si>
  <si>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</si>
  <si>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</si>
  <si>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</si>
  <si>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</si>
  <si>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</si>
  <si>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</si>
  <si>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</si>
  <si>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</si>
  <si>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</si>
  <si>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</si>
  <si>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</si>
  <si>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</si>
  <si>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</si>
  <si>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</si>
  <si>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</si>
  <si>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</si>
  <si>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</si>
  <si>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</si>
  <si>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</si>
  <si>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</si>
  <si>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</si>
  <si>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</si>
  <si>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</si>
  <si>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</si>
  <si>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</si>
  <si>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</si>
  <si>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</si>
  <si>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</si>
  <si>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</si>
  <si>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</si>
  <si>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</si>
  <si>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</si>
  <si>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</si>
  <si>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</si>
  <si>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</si>
  <si>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</si>
  <si>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</si>
  <si>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</si>
  <si>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</si>
  <si>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</si>
  <si>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</si>
  <si>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</si>
  <si>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</si>
  <si>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</si>
  <si>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</si>
  <si>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</si>
  <si>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</si>
  <si>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</si>
  <si>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</si>
  <si>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</si>
  <si>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</si>
  <si>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</si>
  <si>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</si>
  <si>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</si>
  <si>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</si>
  <si>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</si>
  <si>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</si>
  <si>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</si>
  <si>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</si>
  <si>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</si>
  <si>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</si>
  <si>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</si>
  <si>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</si>
  <si>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</si>
  <si>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</si>
  <si>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</si>
  <si>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</si>
  <si>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</si>
  <si>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</si>
  <si>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</si>
  <si>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</si>
  <si>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</si>
  <si>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</si>
  <si>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</si>
  <si>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</si>
  <si>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</si>
  <si>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</si>
  <si>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</si>
  <si>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</si>
  <si>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</si>
  <si>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</si>
  <si>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</si>
  <si>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</si>
  <si>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</si>
  <si>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</si>
  <si>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</si>
  <si>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</si>
  <si>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</si>
  <si>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</si>
  <si>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</si>
  <si>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</si>
  <si>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</si>
  <si>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</si>
  <si>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</si>
  <si>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</si>
  <si>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</si>
  <si>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</si>
  <si>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</si>
  <si>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</si>
  <si>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</si>
  <si>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</si>
  <si>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</si>
  <si>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</si>
  <si>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</si>
  <si>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</si>
  <si>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</si>
  <si>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</si>
  <si>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</si>
  <si>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</si>
  <si>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</si>
  <si>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</si>
  <si>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</si>
  <si>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</si>
  <si>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</si>
  <si>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</si>
  <si>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</si>
  <si>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</si>
  <si>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</si>
  <si>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</si>
  <si>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</si>
  <si>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</si>
  <si>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</si>
  <si>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</si>
  <si>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</si>
  <si>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</si>
  <si>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</si>
  <si>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</si>
  <si>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</si>
  <si>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</si>
  <si>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</si>
  <si>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</si>
  <si>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</si>
  <si>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</si>
  <si>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</si>
  <si>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</si>
  <si>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</si>
  <si>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</si>
  <si>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</si>
  <si>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</si>
  <si>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</si>
  <si>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</si>
  <si>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</si>
  <si>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</si>
  <si>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</si>
  <si>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</si>
  <si>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</si>
  <si>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</si>
  <si>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</si>
  <si>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</si>
  <si>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</si>
  <si>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</si>
  <si>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</si>
  <si>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</si>
  <si>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</si>
  <si>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</si>
  <si>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</si>
  <si>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</si>
  <si>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</si>
  <si>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</si>
  <si>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</si>
  <si>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</si>
  <si>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</si>
  <si>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</si>
  <si>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</si>
  <si>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</si>
  <si>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</si>
  <si>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</si>
  <si>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</si>
  <si>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</si>
  <si>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</si>
  <si>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</si>
  <si>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</si>
  <si>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</si>
  <si>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</si>
  <si>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</si>
  <si>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</si>
  <si>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</si>
  <si>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</si>
  <si>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</si>
  <si>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</si>
  <si>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</si>
  <si>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</si>
  <si>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</si>
  <si>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</si>
  <si>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</si>
  <si>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</si>
  <si>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</si>
  <si>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</si>
  <si>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</si>
  <si>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</si>
  <si>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</si>
  <si>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</si>
  <si>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</si>
  <si>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</si>
  <si>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</si>
  <si>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</si>
  <si>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</si>
  <si>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</si>
  <si>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</si>
  <si>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</si>
  <si>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</si>
  <si>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</si>
  <si>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</si>
  <si>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</si>
  <si>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</si>
  <si>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</si>
  <si>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</si>
  <si>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</si>
  <si>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</si>
  <si>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</si>
  <si>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</si>
  <si>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</si>
  <si>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</si>
  <si>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</si>
  <si>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</si>
  <si>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</si>
  <si>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</si>
  <si>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</si>
  <si>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</si>
  <si>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</si>
  <si>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</si>
  <si>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</si>
  <si>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</si>
  <si>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</si>
  <si>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</si>
  <si>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</si>
  <si>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</si>
  <si>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</si>
  <si>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</si>
  <si>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</si>
  <si>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</si>
  <si>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</si>
  <si>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</si>
  <si>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</si>
  <si>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</si>
  <si>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</si>
  <si>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</si>
  <si>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</si>
  <si>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</si>
  <si>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</si>
  <si>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</si>
  <si>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</si>
  <si>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</si>
  <si>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</si>
  <si>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</si>
  <si>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</si>
  <si>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</si>
  <si>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</si>
  <si>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</si>
  <si>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</si>
  <si>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</si>
  <si>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</si>
  <si>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</si>
  <si>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</si>
  <si>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</si>
  <si>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</si>
  <si>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</si>
  <si>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</si>
  <si>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</si>
  <si>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</si>
  <si>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</si>
  <si>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</si>
  <si>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</si>
  <si>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</si>
  <si>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</si>
  <si>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</si>
  <si>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</si>
  <si>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</si>
  <si>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</si>
  <si>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</si>
  <si>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</si>
  <si>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</si>
  <si>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</si>
  <si>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</si>
  <si>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</si>
  <si>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</si>
  <si>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</si>
  <si>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</si>
  <si>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</si>
  <si>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</si>
  <si>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</si>
  <si>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</si>
  <si>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</si>
  <si>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</si>
  <si>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</si>
  <si>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</si>
  <si>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</si>
  <si>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</si>
  <si>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</si>
  <si>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</si>
  <si>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</si>
  <si>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</si>
  <si>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</si>
  <si>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</si>
  <si>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</si>
  <si>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</si>
  <si>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</si>
  <si>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</si>
  <si>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</si>
  <si>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</si>
  <si>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</si>
  <si>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</si>
  <si>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</si>
  <si>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</si>
  <si>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</si>
  <si>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</si>
  <si>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</si>
  <si>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</si>
  <si>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</si>
  <si>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</si>
  <si>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</si>
  <si>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</si>
  <si>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</si>
  <si>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</si>
  <si>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</si>
  <si>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</si>
  <si>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</si>
  <si>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</si>
  <si>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</si>
  <si>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</si>
  <si>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</si>
  <si>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</si>
  <si>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</si>
  <si>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</si>
  <si>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</si>
  <si>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</si>
  <si>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</si>
  <si>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</si>
  <si>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</si>
  <si>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</si>
  <si>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</si>
  <si>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</si>
  <si>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</si>
  <si>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</si>
  <si>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</si>
  <si>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</si>
  <si>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</si>
  <si>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</si>
  <si>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</si>
  <si>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</si>
  <si>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</si>
  <si>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</si>
  <si>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</si>
  <si>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</si>
  <si>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</si>
  <si>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</si>
  <si>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</si>
  <si>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</si>
  <si>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</si>
  <si>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</si>
  <si>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</si>
  <si>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</si>
  <si>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</si>
  <si>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</si>
  <si>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</si>
  <si>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</si>
  <si>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</si>
  <si>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</si>
  <si>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</si>
  <si>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</si>
  <si>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</si>
  <si>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</si>
  <si>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</si>
  <si>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</si>
  <si>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</si>
  <si>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</si>
  <si>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</si>
  <si>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</si>
  <si>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</si>
  <si>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</si>
  <si>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</si>
  <si>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</si>
  <si>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</si>
  <si>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</si>
  <si>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</si>
  <si>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</si>
  <si>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</si>
  <si>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</si>
  <si>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</si>
  <si>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</si>
  <si>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</si>
  <si>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</si>
  <si>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</si>
  <si>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</si>
  <si>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</si>
  <si>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</si>
  <si>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</si>
  <si>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</si>
  <si>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</si>
  <si>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</si>
  <si>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</si>
  <si>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</si>
  <si>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</si>
  <si>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</si>
  <si>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</si>
  <si>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</si>
  <si>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</si>
  <si>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</si>
  <si>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</si>
  <si>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</si>
  <si>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</si>
  <si>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</si>
  <si>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</si>
  <si>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</si>
  <si>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</si>
  <si>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</si>
  <si>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</si>
  <si>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</si>
  <si>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</si>
  <si>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</si>
  <si>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</si>
  <si>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</si>
  <si>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</si>
  <si>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</si>
  <si>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</si>
  <si>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</si>
  <si>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</si>
  <si>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</si>
  <si>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</si>
  <si>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</si>
  <si>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</si>
  <si>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</si>
  <si>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</si>
  <si>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</si>
  <si>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</si>
  <si>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</si>
  <si>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</si>
  <si>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</si>
  <si>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</si>
  <si>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</si>
  <si>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</si>
  <si>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</si>
  <si>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</si>
  <si>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</si>
  <si>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</si>
  <si>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</si>
  <si>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</si>
  <si>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</si>
  <si>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</si>
  <si>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</si>
  <si>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</si>
  <si>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</si>
  <si>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</si>
  <si>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</si>
  <si>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</si>
  <si>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</si>
  <si>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</si>
  <si>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</si>
  <si>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</si>
  <si>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</si>
  <si>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</si>
  <si>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</si>
  <si>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</si>
  <si>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</si>
  <si>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</si>
  <si>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</si>
  <si>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</si>
  <si>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</si>
  <si>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</si>
  <si>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</si>
  <si>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</si>
  <si>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</si>
  <si>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</si>
  <si>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</si>
  <si>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</si>
  <si>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</si>
  <si>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</si>
  <si>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</si>
  <si>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</si>
  <si>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</si>
  <si>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</si>
  <si>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</si>
  <si>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</si>
  <si>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</si>
  <si>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</si>
  <si>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</si>
  <si>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</si>
  <si>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</si>
  <si>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</si>
  <si>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</si>
  <si>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</si>
  <si>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</si>
  <si>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</si>
  <si>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</si>
  <si>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</si>
  <si>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</si>
  <si>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</si>
  <si>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</si>
  <si>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</si>
  <si>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</si>
  <si>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</si>
  <si>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</si>
  <si>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</si>
  <si>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</si>
  <si>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</si>
  <si>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</si>
  <si>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</si>
  <si>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</si>
  <si>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</si>
  <si>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</si>
  <si>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</si>
  <si>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</si>
  <si>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</si>
  <si>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</si>
  <si>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</si>
  <si>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</si>
  <si>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</si>
  <si>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</si>
  <si>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</si>
  <si>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</si>
  <si>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</si>
  <si>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</si>
  <si>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</si>
  <si>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</si>
  <si>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</si>
  <si>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</si>
  <si>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</si>
  <si>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</si>
  <si>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</si>
  <si>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</si>
  <si>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</si>
  <si>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</si>
  <si>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</si>
  <si>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</si>
  <si>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</si>
  <si>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</si>
  <si>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</si>
  <si>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</si>
  <si>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</si>
  <si>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</si>
  <si>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</si>
  <si>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</si>
  <si>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</si>
  <si>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</si>
  <si>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</si>
  <si>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</si>
  <si>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</si>
  <si>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</si>
  <si>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</si>
  <si>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</si>
  <si>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</si>
  <si>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</si>
  <si>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</si>
  <si>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</si>
  <si>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</si>
  <si>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</si>
  <si>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</si>
  <si>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</si>
  <si>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</si>
  <si>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</si>
  <si>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</si>
  <si>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</si>
  <si>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</si>
  <si>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</si>
  <si>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</si>
  <si>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</si>
  <si>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</si>
  <si>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</si>
  <si>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</si>
  <si>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</si>
  <si>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</si>
  <si>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</si>
  <si>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</si>
  <si>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</si>
  <si>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</si>
  <si>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</si>
  <si>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</si>
  <si>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</si>
  <si>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</si>
  <si>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</si>
  <si>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</si>
  <si>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</si>
  <si>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</si>
  <si>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</si>
  <si>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</si>
  <si>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</si>
  <si>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</si>
  <si>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</si>
  <si>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</si>
  <si>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</si>
  <si>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</si>
  <si>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</si>
  <si>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</si>
  <si>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</si>
  <si>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</si>
  <si>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</si>
  <si>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</si>
  <si>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</si>
  <si>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</si>
  <si>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</si>
  <si>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</si>
  <si>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</si>
  <si>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</si>
  <si>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</si>
  <si>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</si>
  <si>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</si>
  <si>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</si>
  <si>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</si>
  <si>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</si>
  <si>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</si>
  <si>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</si>
  <si>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</si>
  <si>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</si>
  <si>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</si>
  <si>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</si>
  <si>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</si>
  <si>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</si>
  <si>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</si>
  <si>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</si>
  <si>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</si>
  <si>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</si>
  <si>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</si>
  <si>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</si>
  <si>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</si>
  <si>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</si>
  <si>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</si>
  <si>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</si>
  <si>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</si>
  <si>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</si>
  <si>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</si>
  <si>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</si>
  <si>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</si>
  <si>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</si>
  <si>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</si>
  <si>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</si>
  <si>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</si>
  <si>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</si>
  <si>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</si>
  <si>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</si>
  <si>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</si>
  <si>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</si>
  <si>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</si>
  <si>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</si>
  <si>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</si>
  <si>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</si>
  <si>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</si>
  <si>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</si>
  <si>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</si>
  <si>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</si>
  <si>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</si>
  <si>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</si>
  <si>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</si>
  <si>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</si>
  <si>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</si>
  <si>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</si>
  <si>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</si>
  <si>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</si>
  <si>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</si>
  <si>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</si>
  <si>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</si>
  <si>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</si>
  <si>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</si>
  <si>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</si>
  <si>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</si>
  <si>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</si>
  <si>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</si>
  <si>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</si>
  <si>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</si>
  <si>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</si>
  <si>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</si>
  <si>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</si>
  <si>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</si>
  <si>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</si>
  <si>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</si>
  <si>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</si>
  <si>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</si>
  <si>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</si>
  <si>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</si>
  <si>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</si>
  <si>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</si>
  <si>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</si>
  <si>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</si>
  <si>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</si>
  <si>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</si>
  <si>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</si>
  <si>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</si>
  <si>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</si>
  <si>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</si>
  <si>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</si>
  <si>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</si>
  <si>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</si>
  <si>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</si>
  <si>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</si>
  <si>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</si>
  <si>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</si>
  <si>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</si>
  <si>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</si>
  <si>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</si>
  <si>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</si>
  <si>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</si>
  <si>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</si>
  <si>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</si>
  <si>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</si>
  <si>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</si>
  <si>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</si>
  <si>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</si>
  <si>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</si>
  <si>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</si>
  <si>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</si>
  <si>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</si>
  <si>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</si>
  <si>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</si>
  <si>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</si>
  <si>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</si>
  <si>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</si>
  <si>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</si>
  <si>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</si>
  <si>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</si>
  <si>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</si>
  <si>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</si>
  <si>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</si>
  <si>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</si>
  <si>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</si>
  <si>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</si>
  <si>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</si>
  <si>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</si>
  <si>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</si>
  <si>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</si>
  <si>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</si>
  <si>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</si>
  <si>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</si>
  <si>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</si>
  <si>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</si>
  <si>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</si>
  <si>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</si>
  <si>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</si>
  <si>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</si>
  <si>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</si>
  <si>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</si>
  <si>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</si>
  <si>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</si>
  <si>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</si>
  <si>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</si>
  <si>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</si>
  <si>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</si>
  <si>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</si>
  <si>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</si>
  <si>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</si>
  <si>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</si>
  <si>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</si>
  <si>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</si>
  <si>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</si>
  <si>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</si>
  <si>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</si>
  <si>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</si>
  <si>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</si>
  <si>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</si>
  <si>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</si>
  <si>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</si>
  <si>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</si>
  <si>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</si>
  <si>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</si>
  <si>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</si>
  <si>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</si>
  <si>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</si>
  <si>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</si>
  <si>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</si>
  <si>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</si>
  <si>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</si>
  <si>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</si>
  <si>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</si>
  <si>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</si>
  <si>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</si>
  <si>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</si>
  <si>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</si>
  <si>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</si>
  <si>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</si>
  <si>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</si>
  <si>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</si>
  <si>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</si>
  <si>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</si>
  <si>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</si>
  <si>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</si>
  <si>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</si>
  <si>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</si>
  <si>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</si>
  <si>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</si>
  <si>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</si>
  <si>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</si>
  <si>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</si>
  <si>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</si>
  <si>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</si>
  <si>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</si>
  <si>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</si>
  <si>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</si>
  <si>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</si>
  <si>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</si>
  <si>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</si>
  <si>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</si>
  <si>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</si>
  <si>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</si>
  <si>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</si>
  <si>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</si>
  <si>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</si>
  <si>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</si>
  <si>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</si>
  <si>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</si>
  <si>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</si>
  <si>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</si>
  <si>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</si>
  <si>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</si>
  <si>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</si>
  <si>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</si>
  <si>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</si>
  <si>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</si>
  <si>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</si>
  <si>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</si>
  <si>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</si>
  <si>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</si>
  <si>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</si>
  <si>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</si>
  <si>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</si>
  <si>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</si>
  <si>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</si>
  <si>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</si>
  <si>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</si>
  <si>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</si>
  <si>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</si>
  <si>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</si>
  <si>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</si>
  <si>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</si>
  <si>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</si>
  <si>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</si>
  <si>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</si>
  <si>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</si>
  <si>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</si>
  <si>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</si>
  <si>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</si>
  <si>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</si>
  <si>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</si>
  <si>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</si>
  <si>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</si>
  <si>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</si>
  <si>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</si>
  <si>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</si>
  <si>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</si>
  <si>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</si>
  <si>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</si>
  <si>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</si>
  <si>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</si>
  <si>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</si>
  <si>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</si>
  <si>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</si>
  <si>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</si>
  <si>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</si>
  <si>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</si>
  <si>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</si>
  <si>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</si>
  <si>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</si>
  <si>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</si>
  <si>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</si>
  <si>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</si>
  <si>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</si>
  <si>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</si>
  <si>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</si>
  <si>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</si>
  <si>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</si>
  <si>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</si>
  <si>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</si>
  <si>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</si>
  <si>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</si>
  <si>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</si>
  <si>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</si>
  <si>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</si>
  <si>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</si>
  <si>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</si>
  <si>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</si>
  <si>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</si>
  <si>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</si>
  <si>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</si>
  <si>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</si>
  <si>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</si>
  <si>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</si>
  <si>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</si>
  <si>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</si>
  <si>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</si>
  <si>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</si>
  <si>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</si>
  <si>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</si>
  <si>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</si>
  <si>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</si>
  <si>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</si>
  <si>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</si>
  <si>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</si>
  <si>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</si>
  <si>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</si>
  <si>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</si>
  <si>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</si>
  <si>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</si>
  <si>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</si>
  <si>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</si>
  <si>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</si>
  <si>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</si>
  <si>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</si>
  <si>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</si>
  <si>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</si>
  <si>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</si>
  <si>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</si>
  <si>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</si>
  <si>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</si>
  <si>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</si>
  <si>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</si>
  <si>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</si>
  <si>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</si>
  <si>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</si>
  <si>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</si>
  <si>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</si>
  <si>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</si>
  <si>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</si>
  <si>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</si>
  <si>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</si>
  <si>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</si>
  <si>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</si>
  <si>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</si>
  <si>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</si>
  <si>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</si>
  <si>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</si>
  <si>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</si>
  <si>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</si>
  <si>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</si>
  <si>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</si>
  <si>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</si>
  <si>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</si>
  <si>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</si>
  <si>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</si>
  <si>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</si>
  <si>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</si>
  <si>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</si>
  <si>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</si>
  <si>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</si>
  <si>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</si>
  <si>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</si>
  <si>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</si>
  <si>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</si>
  <si>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</si>
  <si>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</si>
  <si>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</si>
  <si>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</si>
  <si>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</si>
  <si>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</si>
  <si>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</si>
  <si>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</si>
  <si>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</si>
  <si>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</si>
  <si>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</si>
  <si>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</si>
  <si>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</si>
  <si>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</si>
  <si>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</si>
  <si>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</si>
  <si>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</si>
  <si>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</si>
  <si>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</si>
  <si>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</si>
  <si>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</si>
  <si>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</si>
  <si>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</si>
  <si>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</si>
  <si>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</si>
  <si>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</si>
  <si>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</si>
  <si>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</si>
  <si>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</si>
  <si>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</si>
  <si>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</si>
  <si>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</si>
  <si>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</si>
  <si>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</si>
  <si>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</si>
  <si>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</si>
  <si>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</si>
  <si>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</si>
  <si>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</si>
  <si>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</si>
  <si>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</si>
  <si>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</si>
  <si>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</si>
  <si>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</si>
  <si>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</si>
  <si>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</si>
  <si>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</si>
  <si>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</si>
  <si>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</si>
  <si>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</si>
  <si>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</si>
  <si>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</si>
  <si>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</si>
  <si>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</si>
  <si>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</si>
  <si>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</si>
  <si>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</si>
  <si>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</si>
  <si>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</si>
  <si>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</si>
  <si>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</si>
  <si>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</si>
  <si>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</si>
  <si>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</si>
  <si>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</si>
  <si>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</si>
  <si>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</si>
  <si>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</si>
  <si>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</si>
  <si>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</si>
  <si>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</si>
  <si>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</si>
  <si>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</si>
  <si>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</si>
  <si>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</si>
  <si>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</si>
  <si>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</si>
  <si>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</si>
  <si>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</si>
  <si>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</si>
  <si>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</si>
  <si>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</si>
  <si>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</si>
  <si>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</si>
  <si>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</si>
  <si>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</si>
  <si>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</si>
  <si>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</si>
  <si>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</si>
  <si>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</si>
  <si>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</si>
  <si>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</si>
  <si>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</si>
  <si>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</si>
  <si>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</si>
  <si>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</si>
  <si>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</si>
  <si>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</si>
  <si>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</si>
  <si>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</si>
  <si>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</si>
  <si>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</si>
  <si>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</si>
  <si>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</si>
  <si>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</si>
  <si>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</si>
  <si>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</si>
  <si>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</si>
  <si>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</si>
  <si>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</si>
  <si>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</si>
  <si>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</si>
  <si>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</si>
  <si>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</si>
  <si>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</si>
  <si>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</si>
  <si>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</si>
  <si>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</si>
  <si>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</si>
  <si>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</si>
  <si>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</si>
  <si>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</si>
  <si>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</si>
  <si>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</si>
  <si>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</si>
  <si>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</si>
  <si>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</si>
  <si>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</si>
  <si>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</si>
  <si>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</si>
  <si>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</si>
  <si>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</si>
  <si>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</si>
  <si>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</si>
  <si>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</si>
  <si>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</si>
  <si>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</si>
  <si>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</si>
  <si>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</si>
  <si>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</si>
  <si>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</si>
  <si>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</si>
  <si>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</si>
  <si>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</si>
  <si>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</si>
  <si>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</si>
  <si>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</si>
  <si>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</si>
  <si>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</si>
  <si>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</si>
  <si>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</si>
  <si>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</si>
  <si>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</si>
  <si>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</si>
  <si>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</si>
  <si>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</si>
  <si>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</si>
  <si>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</si>
  <si>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</si>
  <si>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</si>
  <si>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</si>
  <si>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</si>
  <si>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</si>
  <si>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</si>
  <si>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</si>
  <si>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</si>
  <si>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</si>
  <si>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</si>
  <si>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</si>
  <si>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</si>
  <si>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</si>
  <si>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</si>
  <si>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</si>
  <si>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</si>
  <si>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</si>
  <si>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</si>
  <si>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</si>
  <si>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</si>
  <si>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</si>
  <si>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</si>
  <si>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</si>
  <si>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</si>
  <si>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</si>
  <si>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</si>
  <si>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</si>
  <si>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</si>
  <si>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</si>
  <si>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</si>
  <si>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</si>
  <si>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</si>
  <si>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</si>
  <si>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</si>
  <si>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</si>
  <si>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</si>
  <si>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</si>
  <si>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</si>
  <si>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</si>
  <si>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</si>
  <si>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</si>
  <si>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</si>
  <si>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</si>
  <si>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</si>
  <si>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</si>
  <si>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</si>
  <si>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</si>
  <si>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</si>
  <si>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</si>
  <si>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</si>
  <si>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</si>
  <si>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</si>
  <si>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</si>
  <si>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</si>
  <si>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</si>
  <si>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</si>
  <si>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</si>
  <si>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</si>
  <si>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</si>
  <si>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</si>
  <si>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</si>
  <si>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</si>
  <si>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</si>
  <si>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</si>
  <si>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</si>
  <si>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</si>
  <si>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</si>
  <si>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</si>
  <si>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</si>
  <si>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</si>
  <si>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</si>
  <si>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</si>
  <si>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</si>
  <si>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</si>
  <si>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</si>
  <si>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</si>
  <si>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</si>
  <si>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</si>
  <si>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</si>
  <si>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</si>
  <si>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</si>
  <si>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</si>
  <si>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</si>
  <si>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</si>
  <si>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</si>
  <si>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</si>
  <si>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</si>
  <si>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</si>
  <si>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</si>
  <si>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</si>
  <si>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</si>
  <si>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</si>
  <si>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</si>
  <si>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</si>
  <si>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</si>
  <si>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</si>
  <si>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</si>
  <si>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</si>
  <si>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</si>
  <si>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</si>
  <si>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</si>
  <si>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</si>
  <si>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</si>
  <si>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</si>
  <si>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</si>
  <si>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</si>
  <si>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</si>
  <si>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</si>
  <si>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</si>
  <si>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</si>
  <si>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</si>
  <si>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</si>
  <si>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</si>
  <si>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</si>
  <si>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</si>
  <si>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</si>
  <si>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</si>
  <si>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</si>
  <si>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</si>
  <si>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</si>
  <si>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</si>
  <si>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</si>
  <si>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</si>
  <si>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</si>
  <si>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</si>
  <si>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</si>
  <si>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</si>
  <si>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</si>
  <si>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</si>
  <si>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</si>
  <si>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</si>
  <si>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</si>
  <si>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</si>
  <si>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</si>
  <si>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</si>
  <si>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</si>
  <si>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</si>
  <si>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</si>
  <si>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</si>
  <si>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</si>
  <si>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</si>
  <si>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</si>
  <si>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</si>
  <si>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</si>
  <si>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</si>
  <si>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</si>
  <si>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</si>
  <si>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</si>
  <si>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</si>
  <si>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</si>
  <si>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</si>
  <si>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</si>
  <si>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</si>
  <si>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</si>
  <si>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</si>
  <si>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</si>
  <si>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</si>
  <si>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</si>
  <si>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</si>
  <si>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</si>
  <si>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</si>
  <si>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</si>
  <si>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</si>
  <si>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</si>
  <si>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</si>
  <si>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</si>
  <si>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</si>
  <si>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</si>
  <si>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</si>
  <si>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</si>
  <si>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</si>
  <si>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</si>
  <si>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</si>
  <si>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</si>
  <si>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</si>
  <si>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</si>
  <si>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</si>
  <si>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</si>
  <si>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</si>
  <si>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</si>
  <si>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</si>
  <si>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</si>
  <si>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</si>
  <si>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</si>
  <si>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</si>
  <si>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</si>
  <si>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</si>
  <si>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</si>
  <si>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</si>
  <si>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</si>
  <si>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</si>
  <si>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</si>
  <si>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</si>
  <si>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</si>
  <si>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</si>
  <si>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</si>
  <si>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</si>
  <si>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</si>
  <si>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</si>
  <si>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</si>
  <si>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</si>
  <si>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</si>
  <si>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</si>
  <si>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</si>
  <si>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</si>
  <si>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</si>
  <si>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</si>
  <si>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</si>
  <si>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</si>
  <si>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</si>
  <si>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</si>
  <si>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</si>
  <si>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</si>
  <si>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</si>
  <si>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</si>
  <si>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</si>
  <si>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</si>
  <si>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</si>
  <si>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</si>
  <si>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</si>
  <si>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</si>
  <si>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</si>
  <si>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</si>
  <si>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</si>
  <si>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</si>
  <si>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</si>
  <si>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</si>
  <si>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</si>
  <si>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</si>
  <si>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</si>
  <si>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</si>
  <si>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</si>
  <si>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</si>
  <si>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</si>
  <si>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</si>
  <si>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</si>
  <si>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</si>
  <si>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</si>
  <si>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</si>
  <si>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</si>
  <si>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</si>
  <si>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</si>
  <si>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</si>
  <si>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</si>
  <si>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</si>
  <si>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</si>
  <si>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</si>
  <si>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</si>
  <si>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</si>
  <si>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</si>
  <si>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</si>
  <si>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</si>
  <si>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</si>
  <si>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</si>
  <si>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</si>
  <si>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</si>
  <si>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</si>
  <si>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</si>
  <si>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</si>
  <si>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</si>
  <si>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</si>
  <si>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</si>
  <si>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</si>
  <si>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</si>
  <si>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</si>
  <si>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</si>
  <si>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</si>
  <si>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</si>
  <si>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</si>
  <si>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</si>
  <si>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</si>
  <si>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</si>
  <si>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</si>
  <si>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</si>
  <si>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</si>
  <si>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</si>
  <si>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</si>
  <si>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</si>
  <si>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</si>
  <si>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</si>
  <si>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</si>
  <si>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</si>
  <si>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</si>
  <si>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</si>
  <si>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</si>
  <si>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</si>
  <si>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</si>
  <si>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</si>
  <si>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</si>
  <si>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</si>
  <si>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</si>
  <si>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</si>
  <si>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</si>
  <si>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</si>
  <si>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</si>
  <si>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</si>
  <si>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</si>
  <si>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</si>
  <si>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</si>
  <si>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</si>
  <si>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</si>
  <si>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</si>
  <si>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</si>
  <si>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</si>
  <si>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</si>
  <si>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</si>
  <si>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</si>
  <si>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</si>
  <si>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</si>
  <si>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</si>
  <si>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</si>
  <si>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</si>
  <si>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</si>
  <si>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</si>
  <si>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</si>
  <si>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</si>
  <si>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</si>
  <si>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</si>
  <si>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</si>
  <si>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</si>
  <si>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</si>
  <si>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</si>
  <si>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</si>
  <si>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</si>
  <si>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</si>
  <si>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</si>
  <si>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</si>
  <si>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</si>
  <si>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</si>
  <si>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</si>
  <si>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</si>
  <si>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</si>
  <si>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</si>
  <si>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</si>
  <si>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</si>
  <si>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</si>
  <si>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</si>
  <si>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</si>
  <si>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</si>
  <si>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</si>
  <si>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</si>
  <si>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</si>
  <si>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</si>
  <si>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</si>
  <si>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</si>
  <si>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</si>
  <si>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</si>
  <si>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</si>
  <si>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</si>
  <si>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</si>
  <si>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</si>
  <si>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</si>
  <si>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</si>
  <si>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</si>
  <si>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</si>
  <si>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</si>
  <si>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</si>
  <si>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</si>
  <si>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</si>
  <si>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</si>
  <si>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</si>
  <si>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</si>
  <si>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</si>
  <si>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</si>
  <si>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</si>
  <si>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</si>
  <si>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</si>
  <si>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</si>
  <si>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</si>
  <si>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</si>
  <si>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</si>
  <si>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</si>
  <si>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</si>
  <si>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</si>
  <si>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</si>
  <si>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</si>
  <si>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</si>
  <si>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</si>
  <si>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</si>
  <si>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</si>
  <si>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</si>
  <si>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</si>
  <si>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</si>
  <si>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</si>
  <si>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</si>
  <si>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</si>
  <si>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</si>
  <si>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</si>
  <si>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</si>
  <si>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</si>
  <si>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</si>
  <si>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</si>
  <si>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</si>
  <si>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</si>
  <si>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</si>
  <si>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</si>
  <si>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</si>
  <si>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</si>
  <si>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</si>
  <si>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</si>
  <si>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</si>
  <si>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</si>
  <si>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</si>
  <si>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</si>
  <si>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</si>
  <si>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</si>
  <si>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</si>
  <si>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</si>
  <si>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</si>
  <si>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</si>
  <si>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</si>
  <si>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</si>
  <si>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</si>
  <si>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</si>
  <si>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</si>
  <si>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</si>
  <si>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</si>
  <si>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</si>
  <si>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</si>
  <si>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</si>
  <si>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</si>
  <si>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</si>
  <si>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</si>
  <si>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</si>
  <si>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</si>
  <si>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</si>
  <si>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</si>
  <si>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</si>
  <si>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</si>
  <si>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</si>
  <si>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</si>
  <si>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</si>
  <si>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</si>
  <si>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</si>
  <si>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</si>
  <si>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</si>
  <si>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</si>
  <si>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</si>
  <si>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</si>
  <si>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</si>
  <si>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</si>
  <si>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</si>
  <si>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</si>
  <si>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</si>
  <si>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</si>
  <si>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</si>
  <si>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</si>
  <si>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</si>
  <si>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</si>
  <si>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</si>
  <si>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</si>
  <si>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</si>
  <si>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</si>
  <si>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</si>
  <si>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</si>
  <si>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</si>
  <si>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</si>
  <si>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</si>
  <si>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</si>
  <si>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</si>
  <si>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</si>
  <si>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</si>
  <si>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</si>
  <si>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</si>
  <si>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</si>
  <si>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</si>
  <si>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</si>
  <si>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</si>
  <si>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</si>
  <si>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</si>
  <si>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</si>
  <si>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</si>
  <si>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</si>
  <si>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</si>
  <si>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</si>
  <si>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</si>
  <si>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</si>
  <si>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</si>
  <si>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</si>
  <si>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</si>
  <si>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</si>
  <si>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</si>
  <si>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</si>
  <si>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</si>
  <si>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</si>
  <si>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</si>
  <si>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</si>
  <si>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</si>
  <si>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</si>
  <si>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</si>
  <si>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</si>
  <si>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</si>
  <si>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</si>
  <si>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</si>
  <si>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</si>
  <si>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</si>
  <si>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</si>
  <si>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</si>
  <si>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</si>
  <si>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</si>
  <si>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</si>
  <si>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</si>
  <si>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</si>
  <si>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</si>
  <si>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</si>
  <si>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</si>
  <si>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</si>
  <si>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</si>
  <si>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</si>
  <si>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</si>
  <si>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</si>
  <si>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</si>
  <si>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</si>
  <si>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</si>
  <si>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</si>
  <si>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</si>
  <si>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</si>
  <si>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</si>
  <si>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</si>
  <si>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</si>
  <si>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</si>
  <si>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</si>
  <si>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</si>
  <si>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</si>
  <si>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</si>
  <si>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</si>
  <si>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</si>
  <si>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</si>
  <si>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</si>
  <si>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</si>
  <si>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</si>
  <si>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</si>
  <si>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</si>
  <si>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</si>
  <si>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</si>
  <si>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</si>
  <si>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</si>
  <si>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</si>
  <si>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</si>
  <si>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</si>
  <si>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</si>
  <si>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</si>
  <si>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</si>
  <si>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</si>
  <si>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</si>
  <si>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</si>
  <si>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</si>
  <si>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</si>
  <si>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</si>
  <si>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</si>
  <si>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</si>
  <si>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</si>
  <si>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</si>
  <si>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</si>
  <si>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</si>
  <si>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</si>
  <si>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</si>
  <si>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</si>
  <si>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</si>
  <si>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</si>
  <si>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</si>
  <si>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</si>
  <si>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</si>
  <si>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</si>
  <si>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</si>
  <si>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</si>
  <si>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</si>
  <si>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</si>
  <si>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</si>
  <si>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</si>
  <si>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</si>
  <si>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</si>
  <si>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</si>
  <si>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</si>
  <si>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</si>
  <si>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</si>
  <si>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</si>
  <si>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</si>
  <si>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</si>
  <si>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</si>
  <si>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</si>
  <si>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</si>
  <si>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</si>
  <si>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</si>
  <si>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</si>
  <si>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</si>
  <si>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</si>
  <si>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</si>
  <si>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</si>
  <si>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</si>
  <si>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</si>
  <si>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</si>
  <si>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</si>
  <si>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</si>
  <si>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</si>
  <si>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</si>
  <si>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</si>
  <si>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</si>
  <si>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</si>
  <si>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</si>
  <si>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</si>
  <si>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</si>
  <si>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</si>
  <si>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</si>
  <si>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</si>
  <si>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</si>
  <si>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</si>
  <si>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</si>
  <si>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</si>
  <si>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</si>
  <si>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</si>
  <si>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</si>
  <si>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</si>
  <si>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</si>
  <si>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</si>
  <si>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</si>
  <si>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</si>
  <si>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</si>
  <si>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</si>
  <si>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</si>
  <si>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</si>
  <si>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</si>
  <si>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</si>
  <si>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</si>
  <si>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</si>
  <si>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</si>
  <si>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</si>
  <si>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</si>
  <si>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</si>
  <si>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</si>
  <si>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</si>
  <si>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</si>
  <si>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</si>
  <si>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</si>
  <si>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</si>
  <si>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</si>
  <si>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</si>
  <si>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</si>
  <si>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</si>
  <si>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</si>
  <si>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</si>
  <si>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</si>
  <si>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</si>
  <si>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</si>
  <si>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</si>
  <si>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</si>
  <si>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</si>
  <si>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</si>
  <si>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</si>
  <si>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</si>
  <si>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</si>
  <si>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</si>
  <si>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</si>
  <si>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</si>
  <si>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</si>
  <si>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</si>
  <si>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</si>
  <si>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</si>
  <si>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</si>
  <si>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</si>
  <si>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</si>
  <si>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</si>
  <si>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</si>
  <si>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</si>
  <si>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</si>
  <si>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</si>
  <si>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</si>
  <si>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</si>
  <si>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</si>
  <si>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</si>
  <si>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</si>
  <si>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</si>
  <si>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</si>
  <si>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</si>
  <si>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</si>
  <si>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</si>
  <si>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</si>
  <si>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</si>
  <si>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</si>
  <si>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</si>
  <si>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</si>
  <si>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</si>
  <si>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</si>
  <si>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</si>
  <si>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</si>
  <si>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</si>
  <si>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</si>
  <si>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</si>
  <si>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</si>
  <si>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</si>
  <si>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</si>
  <si>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</si>
  <si>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</si>
  <si>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</si>
  <si>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</si>
  <si>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</si>
  <si>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</si>
  <si>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</si>
  <si>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</si>
  <si>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</si>
  <si>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</si>
  <si>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</si>
  <si>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</si>
  <si>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</si>
  <si>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</si>
  <si>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</si>
  <si>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</si>
  <si>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</si>
  <si>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</si>
  <si>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</si>
  <si>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</si>
  <si>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</si>
  <si>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</si>
  <si>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</si>
  <si>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</si>
  <si>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</si>
  <si>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</si>
  <si>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</si>
  <si>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</si>
  <si>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</si>
  <si>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</si>
  <si>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</si>
  <si>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</si>
  <si>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</si>
  <si>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</si>
  <si>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</si>
  <si>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</si>
  <si>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</si>
  <si>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</si>
  <si>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</si>
  <si>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</si>
  <si>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</si>
  <si>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</si>
  <si>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</si>
  <si>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</si>
  <si>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</si>
  <si>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</si>
  <si>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</si>
  <si>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</si>
  <si>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</si>
  <si>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</si>
  <si>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</si>
  <si>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</si>
  <si>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</si>
  <si>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</si>
  <si>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</si>
  <si>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</si>
  <si>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</si>
  <si>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</si>
  <si>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</si>
  <si>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</si>
  <si>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</si>
  <si>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</si>
  <si>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</si>
  <si>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</si>
  <si>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</si>
  <si>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</si>
  <si>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</si>
  <si>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</si>
  <si>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</si>
  <si>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</si>
  <si>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</si>
  <si>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</si>
  <si>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</si>
  <si>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</si>
  <si>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</si>
  <si>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</si>
  <si>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</si>
  <si>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</si>
  <si>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</si>
  <si>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</si>
  <si>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</si>
  <si>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</si>
  <si>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</si>
  <si>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</si>
  <si>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</si>
  <si>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</si>
  <si>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</si>
  <si>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</si>
  <si>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</si>
  <si>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</si>
  <si>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</si>
  <si>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</si>
  <si>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</si>
  <si>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</si>
  <si>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</si>
  <si>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</si>
  <si>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</si>
  <si>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</si>
  <si>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</si>
  <si>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</si>
  <si>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</si>
  <si>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</si>
  <si>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</si>
  <si>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</si>
  <si>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</si>
  <si>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</si>
  <si>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</si>
  <si>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</si>
  <si>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</si>
  <si>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</si>
  <si>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</si>
  <si>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</si>
  <si>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</si>
  <si>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</si>
  <si>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</si>
  <si>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</si>
  <si>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</si>
  <si>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</si>
  <si>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</si>
  <si>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</si>
  <si>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</si>
  <si>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</si>
  <si>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</si>
  <si>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</si>
  <si>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</si>
  <si>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</si>
  <si>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</si>
  <si>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</si>
  <si>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</si>
  <si>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</si>
  <si>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</si>
  <si>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</si>
  <si>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</si>
  <si>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</si>
  <si>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</si>
  <si>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</si>
  <si>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</si>
  <si>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</si>
  <si>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</si>
  <si>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</si>
  <si>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</si>
  <si>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</si>
  <si>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</si>
  <si>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</si>
  <si>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</si>
  <si>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</si>
  <si>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</si>
  <si>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</si>
  <si>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</si>
  <si>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</si>
  <si>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</si>
  <si>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</si>
  <si>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</si>
  <si>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</si>
  <si>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</si>
  <si>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</si>
  <si>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</si>
  <si>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</si>
  <si>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</si>
  <si>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</si>
  <si>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</si>
  <si>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</si>
  <si>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</si>
  <si>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</si>
  <si>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</si>
  <si>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</si>
  <si>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</si>
  <si>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</si>
  <si>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</si>
  <si>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</si>
  <si>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</si>
  <si>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</si>
  <si>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</si>
  <si>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</si>
  <si>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</si>
  <si>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</si>
  <si>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</si>
  <si>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</si>
  <si>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</si>
  <si>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</si>
  <si>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</si>
  <si>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</si>
  <si>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</si>
  <si>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</si>
  <si>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</si>
  <si>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</si>
  <si>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</si>
  <si>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</si>
  <si>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</si>
  <si>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</si>
  <si>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</si>
  <si>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</si>
  <si>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</si>
  <si>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</si>
  <si>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</si>
  <si>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</si>
  <si>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</si>
  <si>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</si>
  <si>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</si>
  <si>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</si>
  <si>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</si>
  <si>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</si>
  <si>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</si>
  <si>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</si>
  <si>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</si>
  <si>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</si>
  <si>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</si>
  <si>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</si>
  <si>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</si>
  <si>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</si>
  <si>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</si>
  <si>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</si>
  <si>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</si>
  <si>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</si>
  <si>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</si>
  <si>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</si>
  <si>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</si>
  <si>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</si>
  <si>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</si>
  <si>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</si>
  <si>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</si>
  <si>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</si>
  <si>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</si>
  <si>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</si>
  <si>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</si>
  <si>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</si>
  <si>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</si>
  <si>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</si>
  <si>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</si>
  <si>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</si>
  <si>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</si>
  <si>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</si>
  <si>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</si>
  <si>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</si>
  <si>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</si>
  <si>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</si>
  <si>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</si>
  <si>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</si>
  <si>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</si>
  <si>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</si>
  <si>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</si>
  <si>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</si>
  <si>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</si>
  <si>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</si>
  <si>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</si>
  <si>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</si>
  <si>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</si>
  <si>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</si>
  <si>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</si>
  <si>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</si>
  <si>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</si>
  <si>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</si>
  <si>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</si>
  <si>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</si>
  <si>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</si>
  <si>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</si>
  <si>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</si>
  <si>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</si>
  <si>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</si>
  <si>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</si>
  <si>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</si>
  <si>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</si>
  <si>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</si>
  <si>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</si>
  <si>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</si>
  <si>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</si>
  <si>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</si>
  <si>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</si>
  <si>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</si>
  <si>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</si>
  <si>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</si>
  <si>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</si>
  <si>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</si>
  <si>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</si>
  <si>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</si>
  <si>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</si>
  <si>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</si>
  <si>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</si>
  <si>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</si>
  <si>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</si>
  <si>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</si>
  <si>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</si>
  <si>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</si>
  <si>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</si>
  <si>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</si>
  <si>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</si>
  <si>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</si>
  <si>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</si>
  <si>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</si>
  <si>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</si>
  <si>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</si>
  <si>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</si>
  <si>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</si>
  <si>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</si>
  <si>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</si>
  <si>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</si>
  <si>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</si>
  <si>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</si>
  <si>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</si>
  <si>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</si>
  <si>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</si>
  <si>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</si>
  <si>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</si>
  <si>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</si>
  <si>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</si>
  <si>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</si>
  <si>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</si>
  <si>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</si>
  <si>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</si>
  <si>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</si>
  <si>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</si>
  <si>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</si>
  <si>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</si>
  <si>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</si>
  <si>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</si>
  <si>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</si>
  <si>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</si>
  <si>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</si>
  <si>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</si>
  <si>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</si>
  <si>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</si>
  <si>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</si>
  <si>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</si>
  <si>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</si>
  <si>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</si>
  <si>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</si>
  <si>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</si>
  <si>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</si>
  <si>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</si>
  <si>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</si>
  <si>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</si>
  <si>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</si>
  <si>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</si>
  <si>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</si>
  <si>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</si>
  <si>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</si>
  <si>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</si>
  <si>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</si>
  <si>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</si>
  <si>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</si>
  <si>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</si>
  <si>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</si>
  <si>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</si>
  <si>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</si>
  <si>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</si>
  <si>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</si>
  <si>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</si>
  <si>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</si>
  <si>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</si>
  <si>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</si>
  <si>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</si>
  <si>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</si>
  <si>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</si>
  <si>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</si>
  <si>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</si>
  <si>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</si>
  <si>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</si>
  <si>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</si>
  <si>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</si>
  <si>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</si>
  <si>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</si>
  <si>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</si>
  <si>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</si>
  <si>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</si>
  <si>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</si>
  <si>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</si>
  <si>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</si>
  <si>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</si>
  <si>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</si>
  <si>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</si>
  <si>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</si>
  <si>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</si>
  <si>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</si>
  <si>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</si>
  <si>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</si>
  <si>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</si>
  <si>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</si>
  <si>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</si>
  <si>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</si>
  <si>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</si>
  <si>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</si>
  <si>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</si>
  <si>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</si>
  <si>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</si>
  <si>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</si>
  <si>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</si>
  <si>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</si>
  <si>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</si>
  <si>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</si>
  <si>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</si>
  <si>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</si>
  <si>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</si>
  <si>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</si>
  <si>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</si>
  <si>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</si>
  <si>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</si>
  <si>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</si>
  <si>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</si>
  <si>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</si>
  <si>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</si>
  <si>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</si>
  <si>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</si>
  <si>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</si>
  <si>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</si>
  <si>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</si>
  <si>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</si>
  <si>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</si>
  <si>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</si>
  <si>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</si>
  <si>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</si>
  <si>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</si>
  <si>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</si>
  <si>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</si>
  <si>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</si>
  <si>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</si>
  <si>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</si>
  <si>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</si>
  <si>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</si>
  <si>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</si>
  <si>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</si>
  <si>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</si>
  <si>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</si>
  <si>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</si>
  <si>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</si>
  <si>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</si>
  <si>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</si>
  <si>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</si>
  <si>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</si>
  <si>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</si>
  <si>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</si>
  <si>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</si>
  <si>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</si>
  <si>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</si>
  <si>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</si>
  <si>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</si>
  <si>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</si>
  <si>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</si>
  <si>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</si>
  <si>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</si>
  <si>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</si>
  <si>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</si>
  <si>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</si>
  <si>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</si>
  <si>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</si>
  <si>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</si>
  <si>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</si>
  <si>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</si>
  <si>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</si>
  <si>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</si>
  <si>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</si>
  <si>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</si>
  <si>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</si>
  <si>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</si>
  <si>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</si>
  <si>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</si>
  <si>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</si>
  <si>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</si>
  <si>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</si>
  <si>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</si>
  <si>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</si>
  <si>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</si>
  <si>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</si>
  <si>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</si>
  <si>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</si>
  <si>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</si>
  <si>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</si>
  <si>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</si>
  <si>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</si>
  <si>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</si>
  <si>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</si>
  <si>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</si>
  <si>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</si>
  <si>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</si>
  <si>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</si>
  <si>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</si>
  <si>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</si>
  <si>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</si>
  <si>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</si>
  <si>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</si>
  <si>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</si>
  <si>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</si>
  <si>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</si>
  <si>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</si>
  <si>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</si>
  <si>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</si>
  <si>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</si>
  <si>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</si>
  <si>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</si>
  <si>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</si>
  <si>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</si>
  <si>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</si>
  <si>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</si>
  <si>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</si>
  <si>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</si>
  <si>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</si>
  <si>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</si>
  <si>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</si>
  <si>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</si>
  <si>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</si>
  <si>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</si>
  <si>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</si>
  <si>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</si>
  <si>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</si>
  <si>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</si>
  <si>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</si>
  <si>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</si>
  <si>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</si>
  <si>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</si>
  <si>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</si>
  <si>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</si>
  <si>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</si>
  <si>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</si>
  <si>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</si>
  <si>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</si>
  <si>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</si>
  <si>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</si>
  <si>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</si>
  <si>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</si>
  <si>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</si>
  <si>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</si>
  <si>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</si>
  <si>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</si>
  <si>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</si>
  <si>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</si>
  <si>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</si>
  <si>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</si>
  <si>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</si>
  <si>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</si>
  <si>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</si>
  <si>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</si>
  <si>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</si>
  <si>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</si>
  <si>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</si>
  <si>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</si>
  <si>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</si>
  <si>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</si>
  <si>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</si>
  <si>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</si>
  <si>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</si>
  <si>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</si>
  <si>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</si>
  <si>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</si>
  <si>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</si>
  <si>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</si>
  <si>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</si>
  <si>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</si>
  <si>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</si>
  <si>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</si>
  <si>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</si>
  <si>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</si>
  <si>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</si>
  <si>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</si>
  <si>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</si>
  <si>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</si>
  <si>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</si>
  <si>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</si>
  <si>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</si>
  <si>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</si>
  <si>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</si>
  <si>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</si>
  <si>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</si>
  <si>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</si>
  <si>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</si>
  <si>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</si>
  <si>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</si>
  <si>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</si>
  <si>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</si>
  <si>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</si>
  <si>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</si>
  <si>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</si>
  <si>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</si>
  <si>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</si>
  <si>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</si>
  <si>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</si>
  <si>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</si>
  <si>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</si>
  <si>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</si>
  <si>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</si>
  <si>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</si>
  <si>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</si>
  <si>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</si>
  <si>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</si>
  <si>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</si>
  <si>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</si>
  <si>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</si>
  <si>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</si>
  <si>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</si>
  <si>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</si>
  <si>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</si>
  <si>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</si>
  <si>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</si>
  <si>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</si>
  <si>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</si>
  <si>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</si>
  <si>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</si>
  <si>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</si>
  <si>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</si>
  <si>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</si>
  <si>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</si>
  <si>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</si>
  <si>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</si>
  <si>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</si>
  <si>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</si>
  <si>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</si>
  <si>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</si>
  <si>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</si>
  <si>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</si>
  <si>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</si>
  <si>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</si>
  <si>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</si>
  <si>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</si>
  <si>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</si>
  <si>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</si>
  <si>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</si>
  <si>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</si>
  <si>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</si>
  <si>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</si>
  <si>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</si>
  <si>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</si>
  <si>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</si>
  <si>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</si>
  <si>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</si>
  <si>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</si>
  <si>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</si>
  <si>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</si>
  <si>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</si>
  <si>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</si>
  <si>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</si>
  <si>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</si>
  <si>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</si>
  <si>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</si>
  <si>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</si>
  <si>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</si>
  <si>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</si>
  <si>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</si>
  <si>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</si>
  <si>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</si>
  <si>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</si>
  <si>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</si>
  <si>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</si>
  <si>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</si>
  <si>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</si>
  <si>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</si>
  <si>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</si>
  <si>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</si>
  <si>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</si>
  <si>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</si>
  <si>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</si>
  <si>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</si>
  <si>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</si>
  <si>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</si>
  <si>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</si>
  <si>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</si>
  <si>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</si>
  <si>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</si>
  <si>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</si>
  <si>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</si>
  <si>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</si>
  <si>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</si>
  <si>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</si>
  <si>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</si>
  <si>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</si>
  <si>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</si>
  <si>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</si>
  <si>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</si>
  <si>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</si>
  <si>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</si>
  <si>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</si>
  <si>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</si>
  <si>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</si>
  <si>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</si>
  <si>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</si>
  <si>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</si>
  <si>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</si>
  <si>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</si>
  <si>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</si>
  <si>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</si>
  <si>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</si>
  <si>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</si>
  <si>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</si>
  <si>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</si>
  <si>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</si>
  <si>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</si>
  <si>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</si>
  <si>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</si>
  <si>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</si>
  <si>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</si>
  <si>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</si>
  <si>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</si>
  <si>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</si>
  <si>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</si>
  <si>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</si>
  <si>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</si>
  <si>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</si>
  <si>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</si>
  <si>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</si>
  <si>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</si>
  <si>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</si>
  <si>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</si>
  <si>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</si>
  <si>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</si>
  <si>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</si>
  <si>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</si>
  <si>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</si>
  <si>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</si>
  <si>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</si>
  <si>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</si>
  <si>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</si>
  <si>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</si>
  <si>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</si>
  <si>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</si>
  <si>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</si>
  <si>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</si>
  <si>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</si>
  <si>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</si>
  <si>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</si>
  <si>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</si>
  <si>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</si>
  <si>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</si>
  <si>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</si>
  <si>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</si>
  <si>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</si>
  <si>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</si>
  <si>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</si>
  <si>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</si>
  <si>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</si>
  <si>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</si>
  <si>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</si>
  <si>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</si>
  <si>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</si>
  <si>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</si>
  <si>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</si>
  <si>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</si>
  <si>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</si>
  <si>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</si>
  <si>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</si>
  <si>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</si>
  <si>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</si>
  <si>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</si>
  <si>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</si>
  <si>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</si>
  <si>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</si>
  <si>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</si>
  <si>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</si>
  <si>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</si>
  <si>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</si>
  <si>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</si>
  <si>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</si>
  <si>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</si>
  <si>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</si>
  <si>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</si>
  <si>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</si>
  <si>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</si>
  <si>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</si>
  <si>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</si>
  <si>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</si>
  <si>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</si>
  <si>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</si>
  <si>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</si>
  <si>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</si>
  <si>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</si>
  <si>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</si>
  <si>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</si>
  <si>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</si>
  <si>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</si>
  <si>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</si>
  <si>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</si>
  <si>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</si>
  <si>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</si>
  <si>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</si>
  <si>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</si>
  <si>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</si>
  <si>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</si>
  <si>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</si>
  <si>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</si>
  <si>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</si>
  <si>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</si>
  <si>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</si>
  <si>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</si>
  <si>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</si>
  <si>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</si>
  <si>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</si>
  <si>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</si>
  <si>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</si>
  <si>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</si>
  <si>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</si>
  <si>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</si>
  <si>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</si>
  <si>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</si>
  <si>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</si>
  <si>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</si>
  <si>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</si>
  <si>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</si>
  <si>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</si>
  <si>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</si>
  <si>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</si>
  <si>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</si>
  <si>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</si>
  <si>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</si>
  <si>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</si>
  <si>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</si>
  <si>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</si>
  <si>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</si>
  <si>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</si>
  <si>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</si>
  <si>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</si>
  <si>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</si>
  <si>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</si>
  <si>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</si>
  <si>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</si>
  <si>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</si>
  <si>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</si>
  <si>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</si>
  <si>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</si>
  <si>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</si>
  <si>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</si>
  <si>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</si>
  <si>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</si>
  <si>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</si>
  <si>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</si>
  <si>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</si>
  <si>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</si>
  <si>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</si>
  <si>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</si>
  <si>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</si>
  <si>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</si>
  <si>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</si>
  <si>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</si>
  <si>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</si>
  <si>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</si>
  <si>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</si>
  <si>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</si>
  <si>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</si>
  <si>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</si>
  <si>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</si>
  <si>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</si>
  <si>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</si>
  <si>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</si>
  <si>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</si>
  <si>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</si>
  <si>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</si>
  <si>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</si>
  <si>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</si>
  <si>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</si>
  <si>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</si>
  <si>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</si>
  <si>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</si>
  <si>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</si>
  <si>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</si>
  <si>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</si>
  <si>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</si>
  <si>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</si>
  <si>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</si>
  <si>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</si>
  <si>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</si>
  <si>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</si>
  <si>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</si>
  <si>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</si>
  <si>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</si>
  <si>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</si>
  <si>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</si>
  <si>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</si>
  <si>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</si>
  <si>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</si>
  <si>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</si>
  <si>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</si>
  <si>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</si>
  <si>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</si>
  <si>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</si>
  <si>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</si>
  <si>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</si>
  <si>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</si>
  <si>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</si>
  <si>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</si>
  <si>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</si>
  <si>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</si>
  <si>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</si>
  <si>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</si>
  <si>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</si>
  <si>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</si>
  <si>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</si>
  <si>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</si>
  <si>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</si>
  <si>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</si>
  <si>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</si>
  <si>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</si>
  <si>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</si>
  <si>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</si>
  <si>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</si>
  <si>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</si>
  <si>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</si>
  <si>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</si>
  <si>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</si>
  <si>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</si>
  <si>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</si>
  <si>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</si>
  <si>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</si>
  <si>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</si>
  <si>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</si>
  <si>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</si>
  <si>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</si>
  <si>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</si>
  <si>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</si>
  <si>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</si>
  <si>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</si>
  <si>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</si>
  <si>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</si>
  <si>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</si>
  <si>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</si>
  <si>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</si>
  <si>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</si>
  <si>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</si>
  <si>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</si>
  <si>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</si>
  <si>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</si>
  <si>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</si>
  <si>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</si>
  <si>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</si>
  <si>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</si>
  <si>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</si>
  <si>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</si>
  <si>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</si>
  <si>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</si>
  <si>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</si>
  <si>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</si>
  <si>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</si>
  <si>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</si>
  <si>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</si>
  <si>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</si>
  <si>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</si>
  <si>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</si>
  <si>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</si>
  <si>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</si>
  <si>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</si>
  <si>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</si>
  <si>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</si>
  <si>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</si>
  <si>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</si>
  <si>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</si>
  <si>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</si>
  <si>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</si>
  <si>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</si>
  <si>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</si>
  <si>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</si>
  <si>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</si>
  <si>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</si>
  <si>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</si>
  <si>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</si>
  <si>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</si>
  <si>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</si>
  <si>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</si>
  <si>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</si>
  <si>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</si>
  <si>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</si>
  <si>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</si>
  <si>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</si>
  <si>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</si>
  <si>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</si>
  <si>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</si>
  <si>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</si>
  <si>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</si>
  <si>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</si>
  <si>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</si>
  <si>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</si>
  <si>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</si>
  <si>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</si>
  <si>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</si>
  <si>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</si>
  <si>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</si>
  <si>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</si>
  <si>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</si>
  <si>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</si>
  <si>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</si>
  <si>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</si>
  <si>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</si>
  <si>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</si>
  <si>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</si>
  <si>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</si>
  <si>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</si>
  <si>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</si>
  <si>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</si>
  <si>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</si>
  <si>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</si>
  <si>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</si>
  <si>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</si>
  <si>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</si>
  <si>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</si>
  <si>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</si>
  <si>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</si>
  <si>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</si>
  <si>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</si>
  <si>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</si>
  <si>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</si>
  <si>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</si>
  <si>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</si>
  <si>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</si>
  <si>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</si>
  <si>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</si>
  <si>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</si>
  <si>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</si>
  <si>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</si>
  <si>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</si>
  <si>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</si>
  <si>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</si>
  <si>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</si>
  <si>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</si>
  <si>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</si>
  <si>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</si>
  <si>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</si>
  <si>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</si>
  <si>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</si>
  <si>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</si>
  <si>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</si>
  <si>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</si>
  <si>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</si>
  <si>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</si>
  <si>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</si>
  <si>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</si>
  <si>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</si>
  <si>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</si>
  <si>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</si>
  <si>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</si>
  <si>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</si>
  <si>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</si>
  <si>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</si>
  <si>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</si>
  <si>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</si>
  <si>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</si>
  <si>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</si>
  <si>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</si>
  <si>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</si>
  <si>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</si>
  <si>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</si>
  <si>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</si>
  <si>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</si>
  <si>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</si>
  <si>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</si>
  <si>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</si>
  <si>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</si>
  <si>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</si>
  <si>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</si>
  <si>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</si>
  <si>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</si>
  <si>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</si>
  <si>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</si>
  <si>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</si>
  <si>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</si>
  <si>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</si>
  <si>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</si>
  <si>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</si>
  <si>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</si>
  <si>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</si>
  <si>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</si>
  <si>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</si>
  <si>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</si>
  <si>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</si>
  <si>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</si>
  <si>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</si>
  <si>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</si>
  <si>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</si>
  <si>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</si>
  <si>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</si>
  <si>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</si>
  <si>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</si>
  <si>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</si>
  <si>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</si>
  <si>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</si>
  <si>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</si>
  <si>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</si>
  <si>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</si>
  <si>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</si>
  <si>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</si>
  <si>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</si>
  <si>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</si>
  <si>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</si>
  <si>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</si>
  <si>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</si>
  <si>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</si>
  <si>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</si>
  <si>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</si>
  <si>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</si>
  <si>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</si>
  <si>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</si>
  <si>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</si>
  <si>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</si>
  <si>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</si>
  <si>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</si>
  <si>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</si>
  <si>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</si>
  <si>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</si>
  <si>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</si>
  <si>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</si>
  <si>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</si>
  <si>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</si>
  <si>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</si>
  <si>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</si>
  <si>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</si>
  <si>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</si>
  <si>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</si>
  <si>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</si>
  <si>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</si>
  <si>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</si>
  <si>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</si>
  <si>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</si>
  <si>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</si>
  <si>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</si>
  <si>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</si>
  <si>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</si>
  <si>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</si>
  <si>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</si>
  <si>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</si>
  <si>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</si>
  <si>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</si>
  <si>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</si>
  <si>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</si>
  <si>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</si>
  <si>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</si>
  <si>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</si>
  <si>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</si>
  <si>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</si>
  <si>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</si>
  <si>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</si>
  <si>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</si>
  <si>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</si>
  <si>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</si>
  <si>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</si>
  <si>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</si>
  <si>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</si>
  <si>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</si>
  <si>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</si>
  <si>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</si>
  <si>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</si>
  <si>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</si>
  <si>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</si>
  <si>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</si>
  <si>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</si>
  <si>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</si>
  <si>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</si>
  <si>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</si>
  <si>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</si>
  <si>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</si>
  <si>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</si>
  <si>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</si>
  <si>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</si>
  <si>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</si>
  <si>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</si>
  <si>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</si>
  <si>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</si>
  <si>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</si>
  <si>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</si>
  <si>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</si>
  <si>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</si>
  <si>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</si>
  <si>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</si>
  <si>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</si>
  <si>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</si>
  <si>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</si>
  <si>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</si>
  <si>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</si>
  <si>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</si>
  <si>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</si>
  <si>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</si>
  <si>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</si>
  <si>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</si>
  <si>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</si>
  <si>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</si>
  <si>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</si>
  <si>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</si>
  <si>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</si>
  <si>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</si>
  <si>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</si>
  <si>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</si>
  <si>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</si>
  <si>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</si>
  <si>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</si>
  <si>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</si>
  <si>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</si>
  <si>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</si>
  <si>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</si>
  <si>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</si>
  <si>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</si>
  <si>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</si>
  <si>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</si>
  <si>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</si>
  <si>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</si>
  <si>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</si>
  <si>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</si>
  <si>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</si>
  <si>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</si>
  <si>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</si>
  <si>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</si>
  <si>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</si>
  <si>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</si>
  <si>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</si>
  <si>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</si>
  <si>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</si>
  <si>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</si>
  <si>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</si>
  <si>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</si>
  <si>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</si>
  <si>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</si>
  <si>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</si>
  <si>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</si>
  <si>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</si>
  <si>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</si>
  <si>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</si>
  <si>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</si>
  <si>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</si>
  <si>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</si>
  <si>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</si>
  <si>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</si>
  <si>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</si>
  <si>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</si>
  <si>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</si>
  <si>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</si>
  <si>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</si>
  <si>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</si>
  <si>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</si>
  <si>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</si>
  <si>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</si>
  <si>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</si>
  <si>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</si>
  <si>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</si>
  <si>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</si>
  <si>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</si>
  <si>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</si>
  <si>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</si>
  <si>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</si>
  <si>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</si>
  <si>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</si>
  <si>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</si>
  <si>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</si>
  <si>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</si>
  <si>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</si>
  <si>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</si>
  <si>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</si>
  <si>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</si>
  <si>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</si>
  <si>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</si>
  <si>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</si>
  <si>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</si>
  <si>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</si>
  <si>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</si>
  <si>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</si>
  <si>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</si>
  <si>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</si>
  <si>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</si>
  <si>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</si>
  <si>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</si>
  <si>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</si>
  <si>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</si>
  <si>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</si>
  <si>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</si>
  <si>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</si>
  <si>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</si>
  <si>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</si>
  <si>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</si>
  <si>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</si>
  <si>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</si>
  <si>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</si>
  <si>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</si>
  <si>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</si>
  <si>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</si>
  <si>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</si>
  <si>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</si>
  <si>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</si>
  <si>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</si>
  <si>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</si>
  <si>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</si>
  <si>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</si>
  <si>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</si>
  <si>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</si>
  <si>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</si>
  <si>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</si>
  <si>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</si>
  <si>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</si>
  <si>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</si>
  <si>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</si>
  <si>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</si>
  <si>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</si>
  <si>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</si>
  <si>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</si>
  <si>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</si>
  <si>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</si>
  <si>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</si>
  <si>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</si>
  <si>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</si>
  <si>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</si>
  <si>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</si>
  <si>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</si>
  <si>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</si>
  <si>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</si>
  <si>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</si>
  <si>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</si>
  <si>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</si>
  <si>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</si>
  <si>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</si>
  <si>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</si>
  <si>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</si>
  <si>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</si>
  <si>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</si>
  <si>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</si>
  <si>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</si>
  <si>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</si>
  <si>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</si>
  <si>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</si>
  <si>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</si>
  <si>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</si>
  <si>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</si>
  <si>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</si>
  <si>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</si>
  <si>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</si>
  <si>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</si>
  <si>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</si>
  <si>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</si>
  <si>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</si>
  <si>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</si>
  <si>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</si>
  <si>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</si>
  <si>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</si>
  <si>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</si>
  <si>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</si>
  <si>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</si>
  <si>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</si>
  <si>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</si>
  <si>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</si>
  <si>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</si>
  <si>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</si>
  <si>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</si>
  <si>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</si>
  <si>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</si>
  <si>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</si>
  <si>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</si>
  <si>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</si>
  <si>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</si>
  <si>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</si>
  <si>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</si>
  <si>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</si>
  <si>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</si>
  <si>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</si>
  <si>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</si>
  <si>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</si>
  <si>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</si>
  <si>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</si>
  <si>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</si>
  <si>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</si>
  <si>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</si>
  <si>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</si>
  <si>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</si>
  <si>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</si>
  <si>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</si>
  <si>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</si>
  <si>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</si>
  <si>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</si>
  <si>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</si>
  <si>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</si>
  <si>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</si>
  <si>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</si>
  <si>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</si>
  <si>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</si>
  <si>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</si>
  <si>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</si>
  <si>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</si>
  <si>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</si>
  <si>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</si>
  <si>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</si>
  <si>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</si>
  <si>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</si>
  <si>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</si>
  <si>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</si>
  <si>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</si>
  <si>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</si>
  <si>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</si>
  <si>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</si>
  <si>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</si>
  <si>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</si>
  <si>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</si>
  <si>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</si>
  <si>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</si>
  <si>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</si>
  <si>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</si>
  <si>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</si>
  <si>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</si>
  <si>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</si>
  <si>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</si>
  <si>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</si>
  <si>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</si>
  <si>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</si>
  <si>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</si>
  <si>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</si>
  <si>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</si>
  <si>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</si>
  <si>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</si>
  <si>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</si>
  <si>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</si>
  <si>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</si>
  <si>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</si>
  <si>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</si>
  <si>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</si>
  <si>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</si>
  <si>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</si>
  <si>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</si>
  <si>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</si>
  <si>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</si>
  <si>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</si>
  <si>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</si>
  <si>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</si>
  <si>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</si>
  <si>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</si>
  <si>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</si>
  <si>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</si>
  <si>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</si>
  <si>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</si>
  <si>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</si>
  <si>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</si>
  <si>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</si>
  <si>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</si>
  <si>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</si>
  <si>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</si>
  <si>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</si>
  <si>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</si>
  <si>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</si>
  <si>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</si>
  <si>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</si>
  <si>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</si>
  <si>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</si>
  <si>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</si>
  <si>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</si>
  <si>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</si>
  <si>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</si>
  <si>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</si>
  <si>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</si>
  <si>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</si>
  <si>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</si>
  <si>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</si>
  <si>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</si>
  <si>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</si>
  <si>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</si>
  <si>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</si>
  <si>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</si>
  <si>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</si>
  <si>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</si>
  <si>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</si>
  <si>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</si>
  <si>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</si>
  <si>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</si>
  <si>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</si>
  <si>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</si>
  <si>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</si>
  <si>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</si>
  <si>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</si>
  <si>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</si>
  <si>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</si>
  <si>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</si>
  <si>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</si>
  <si>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</si>
  <si>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</si>
  <si>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</si>
  <si>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</si>
  <si>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</si>
  <si>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</si>
  <si>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</si>
  <si>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</si>
  <si>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</si>
  <si>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</si>
  <si>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</si>
  <si>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</si>
  <si>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</si>
  <si>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</si>
  <si>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</si>
  <si>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</si>
  <si>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</si>
  <si>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</si>
  <si>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</si>
  <si>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</si>
  <si>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</si>
  <si>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</si>
  <si>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</si>
  <si>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</si>
  <si>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</si>
  <si>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</si>
  <si>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</si>
  <si>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</si>
  <si>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</si>
  <si>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</si>
  <si>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</si>
  <si>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</si>
  <si>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</si>
  <si>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</si>
  <si>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</si>
  <si>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</si>
  <si>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</si>
  <si>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</si>
  <si>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</si>
  <si>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</si>
  <si>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</si>
  <si>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</si>
  <si>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</si>
  <si>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</si>
  <si>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</si>
  <si>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</si>
  <si>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</si>
  <si>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</si>
  <si>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</si>
  <si>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</si>
  <si>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</si>
  <si>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</si>
  <si>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</si>
  <si>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</si>
  <si>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</si>
  <si>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</si>
  <si>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</si>
  <si>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</si>
  <si>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</si>
  <si>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</si>
  <si>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</si>
  <si>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</si>
  <si>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</si>
  <si>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</si>
  <si>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</si>
  <si>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</si>
  <si>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</si>
  <si>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</si>
  <si>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</si>
  <si>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</si>
  <si>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</si>
  <si>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</si>
  <si>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</si>
  <si>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</si>
  <si>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</si>
  <si>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</si>
  <si>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</si>
  <si>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</si>
  <si>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</si>
  <si>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</si>
  <si>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</si>
  <si>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</si>
  <si>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</si>
  <si>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</si>
  <si>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</si>
  <si>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</si>
  <si>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</si>
  <si>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</si>
  <si>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</si>
  <si>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</si>
  <si>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</si>
  <si>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</si>
  <si>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</si>
  <si>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</si>
  <si>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</si>
  <si>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</si>
  <si>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</si>
  <si>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</si>
  <si>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</si>
  <si>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</si>
  <si>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</si>
  <si>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</si>
  <si>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</si>
  <si>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</si>
  <si>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</si>
  <si>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</si>
  <si>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</si>
  <si>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</si>
  <si>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</si>
  <si>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</si>
  <si>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</si>
  <si>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</si>
  <si>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</si>
  <si>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</si>
  <si>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</si>
  <si>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</si>
  <si>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</si>
  <si>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</si>
  <si>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</si>
  <si>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</si>
  <si>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</si>
  <si>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</si>
  <si>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</si>
  <si>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</si>
  <si>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</si>
  <si>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</si>
  <si>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</si>
  <si>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</si>
  <si>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</si>
  <si>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</si>
  <si>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</si>
  <si>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</si>
  <si>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</si>
  <si>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</si>
  <si>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</si>
  <si>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</si>
  <si>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</si>
  <si>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</si>
  <si>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</si>
  <si>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</si>
  <si>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</si>
  <si>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</si>
  <si>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</si>
  <si>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</si>
  <si>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</si>
  <si>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</si>
  <si>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</si>
  <si>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</si>
  <si>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</si>
  <si>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</si>
  <si>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</si>
  <si>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</si>
  <si>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</si>
  <si>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</si>
  <si>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</si>
  <si>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</si>
  <si>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</si>
  <si>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</si>
  <si>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</si>
  <si>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</si>
  <si>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</si>
  <si>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</si>
  <si>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</si>
  <si>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</si>
  <si>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</si>
  <si>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</si>
  <si>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</si>
  <si>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</si>
  <si>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</si>
  <si>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</si>
  <si>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</si>
  <si>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</si>
  <si>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</si>
  <si>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</si>
  <si>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</si>
  <si>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</si>
  <si>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</si>
  <si>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</si>
  <si>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</si>
  <si>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</si>
  <si>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</si>
  <si>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</si>
  <si>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</si>
  <si>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</si>
  <si>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</si>
  <si>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</si>
  <si>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</si>
  <si>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</si>
  <si>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</si>
  <si>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</si>
  <si>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</si>
  <si>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</si>
  <si>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</si>
  <si>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</si>
  <si>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</si>
  <si>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</si>
  <si>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</si>
  <si>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</si>
  <si>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</si>
  <si>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</si>
  <si>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</si>
  <si>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</si>
  <si>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</si>
  <si>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</si>
  <si>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</si>
  <si>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</si>
  <si>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</si>
  <si>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</si>
  <si>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</si>
  <si>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</si>
  <si>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</si>
  <si>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</si>
  <si>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</si>
  <si>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</si>
  <si>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</si>
  <si>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</si>
  <si>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</si>
  <si>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</si>
  <si>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</si>
  <si>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</si>
  <si>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</si>
  <si>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</si>
  <si>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</si>
  <si>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</si>
  <si>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</si>
  <si>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</si>
  <si>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</si>
  <si>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</si>
  <si>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</si>
  <si>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</si>
  <si>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</si>
  <si>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</si>
  <si>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</si>
  <si>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</si>
  <si>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</si>
  <si>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</si>
  <si>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</si>
  <si>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</si>
  <si>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</si>
  <si>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</si>
  <si>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</si>
  <si>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</si>
  <si>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</si>
  <si>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</si>
  <si>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</si>
  <si>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</si>
  <si>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</si>
  <si>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</si>
  <si>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</si>
  <si>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</si>
  <si>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</si>
  <si>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</si>
  <si>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</si>
  <si>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</si>
  <si>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</si>
  <si>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</si>
  <si>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</si>
  <si>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</si>
  <si>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</si>
  <si>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</si>
  <si>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</si>
  <si>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</si>
  <si>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</si>
  <si>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</si>
  <si>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</si>
  <si>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</si>
  <si>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</si>
  <si>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</si>
  <si>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</si>
  <si>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</si>
  <si>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</si>
  <si>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</si>
  <si>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</si>
  <si>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</si>
  <si>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</si>
  <si>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</si>
  <si>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</si>
  <si>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</si>
  <si>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</si>
  <si>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</si>
  <si>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</si>
  <si>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</si>
  <si>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</si>
  <si>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</si>
  <si>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</si>
  <si>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</si>
  <si>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</si>
  <si>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</si>
  <si>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</si>
  <si>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</si>
  <si>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</si>
  <si>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</si>
  <si>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</si>
  <si>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</si>
  <si>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</si>
  <si>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</si>
  <si>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</si>
  <si>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</si>
  <si>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</si>
  <si>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</si>
  <si>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</si>
  <si>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</si>
  <si>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</si>
  <si>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</si>
  <si>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</si>
  <si>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</si>
  <si>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</si>
  <si>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</si>
  <si>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</si>
  <si>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</si>
  <si>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</si>
  <si>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</si>
  <si>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</si>
  <si>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</si>
  <si>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</si>
  <si>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</si>
  <si>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</si>
  <si>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</si>
  <si>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</si>
  <si>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</si>
  <si>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</si>
  <si>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</si>
  <si>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</si>
  <si>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</si>
  <si>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</si>
  <si>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</si>
  <si>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</si>
  <si>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</si>
  <si>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</si>
  <si>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</si>
  <si>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</si>
  <si>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</si>
  <si>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</si>
  <si>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</si>
  <si>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</si>
  <si>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</si>
  <si>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</si>
  <si>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</si>
  <si>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</si>
  <si>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</si>
  <si>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</si>
  <si>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</si>
  <si>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</si>
  <si>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</si>
  <si>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</si>
  <si>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</si>
  <si>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</si>
  <si>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</si>
  <si>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</si>
  <si>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</si>
  <si>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</si>
  <si>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</si>
  <si>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</si>
  <si>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</si>
  <si>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</si>
  <si>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</si>
  <si>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</si>
  <si>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</si>
  <si>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</si>
  <si>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</si>
  <si>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</si>
  <si>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</si>
  <si>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</si>
  <si>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</si>
  <si>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</si>
  <si>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</si>
  <si>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</si>
  <si>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</si>
  <si>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</si>
  <si>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</si>
  <si>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</si>
  <si>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</si>
  <si>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</si>
  <si>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</si>
  <si>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</si>
  <si>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</si>
  <si>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</si>
  <si>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</si>
  <si>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</si>
  <si>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</si>
  <si>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</si>
  <si>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</si>
  <si>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</si>
  <si>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</si>
  <si>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</si>
  <si>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</si>
  <si>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</si>
  <si>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</si>
  <si>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</si>
  <si>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</si>
  <si>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</si>
  <si>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</si>
  <si>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</si>
  <si>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</si>
  <si>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</si>
  <si>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</si>
  <si>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</si>
  <si>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</si>
  <si>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</si>
  <si>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</si>
  <si>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</si>
  <si>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</si>
  <si>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</si>
  <si>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</si>
  <si>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</si>
  <si>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</si>
  <si>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</si>
  <si>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</si>
  <si>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</si>
  <si>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</si>
  <si>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</si>
  <si>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</si>
  <si>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</si>
  <si>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</si>
  <si>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</si>
  <si>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</si>
  <si>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</si>
  <si>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</si>
  <si>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</si>
  <si>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</si>
  <si>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</si>
  <si>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</si>
  <si>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</si>
  <si>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</si>
  <si>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</si>
  <si>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</si>
  <si>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</si>
  <si>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</si>
  <si>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</si>
  <si>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</si>
  <si>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</si>
  <si>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</si>
  <si>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</si>
  <si>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</si>
  <si>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</si>
  <si>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</si>
  <si>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</si>
  <si>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</si>
  <si>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</si>
  <si>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</si>
  <si>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</si>
  <si>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</si>
  <si>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</si>
  <si>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</si>
  <si>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</si>
  <si>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</si>
  <si>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</si>
  <si>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</si>
  <si>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</si>
  <si>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</si>
  <si>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</si>
  <si>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</si>
  <si>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</si>
  <si>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</si>
  <si>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</si>
  <si>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</si>
  <si>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</si>
  <si>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</si>
  <si>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</si>
  <si>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</si>
  <si>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</si>
  <si>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</si>
  <si>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</si>
  <si>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</si>
  <si>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</si>
  <si>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</si>
  <si>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</si>
  <si>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</si>
  <si>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</si>
  <si>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</si>
  <si>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</si>
  <si>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</si>
  <si>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</si>
  <si>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</si>
  <si>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</si>
  <si>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</si>
  <si>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</si>
  <si>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</si>
  <si>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</si>
  <si>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</si>
  <si>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</si>
  <si>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</si>
  <si>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</si>
  <si>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</si>
  <si>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</si>
  <si>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</si>
  <si>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</si>
  <si>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</si>
  <si>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</si>
  <si>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</si>
  <si>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</si>
  <si>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</si>
  <si>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</si>
  <si>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</si>
  <si>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</si>
  <si>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</si>
  <si>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</si>
  <si>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</si>
  <si>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</si>
  <si>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</si>
  <si>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</si>
  <si>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</si>
  <si>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</si>
  <si>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</si>
  <si>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</si>
  <si>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</si>
  <si>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</si>
  <si>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</si>
  <si>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</si>
  <si>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</si>
  <si>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</si>
  <si>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</si>
  <si>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</si>
  <si>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</si>
  <si>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</si>
  <si>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</si>
  <si>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</si>
  <si>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</si>
  <si>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</si>
  <si>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</si>
  <si>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</si>
  <si>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</si>
  <si>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</si>
  <si>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</si>
  <si>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</si>
  <si>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</si>
  <si>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</si>
  <si>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</si>
  <si>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</si>
  <si>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</si>
  <si>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</si>
  <si>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</si>
  <si>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</si>
  <si>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</si>
  <si>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</si>
  <si>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</si>
  <si>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</si>
  <si>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</si>
  <si>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</si>
  <si>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</si>
  <si>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</si>
  <si>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</si>
  <si>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</si>
  <si>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</si>
  <si>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</si>
  <si>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</si>
  <si>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</si>
  <si>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</si>
  <si>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</si>
  <si>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</si>
  <si>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</si>
  <si>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</si>
  <si>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</si>
  <si>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</si>
  <si>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</si>
  <si>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</si>
  <si>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</si>
  <si>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</si>
  <si>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</si>
  <si>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</si>
  <si>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</si>
  <si>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</si>
  <si>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</si>
  <si>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</si>
  <si>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</si>
  <si>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</si>
  <si>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</si>
  <si>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</si>
  <si>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</si>
  <si>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</si>
  <si>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</si>
  <si>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</si>
  <si>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</si>
  <si>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</si>
  <si>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</si>
  <si>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</si>
  <si>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</si>
  <si>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</si>
  <si>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</si>
  <si>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</si>
  <si>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</si>
  <si>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</si>
  <si>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</si>
  <si>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</si>
  <si>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</si>
  <si>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</si>
  <si>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</si>
  <si>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</si>
  <si>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</si>
  <si>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</si>
  <si>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</si>
  <si>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</si>
  <si>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</si>
  <si>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</si>
  <si>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</si>
  <si>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</si>
  <si>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</si>
  <si>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</si>
  <si>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</si>
  <si>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</si>
  <si>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</si>
  <si>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</si>
  <si>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</si>
  <si>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</si>
  <si>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</si>
  <si>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</si>
  <si>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</si>
  <si>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</si>
  <si>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</si>
  <si>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</si>
  <si>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</si>
  <si>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</si>
  <si>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</si>
  <si>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</si>
  <si>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</si>
  <si>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</si>
  <si>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</si>
  <si>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</si>
  <si>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</si>
  <si>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</si>
  <si>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</si>
  <si>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</si>
  <si>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</si>
  <si>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</si>
  <si>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</si>
  <si>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</si>
  <si>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</si>
  <si>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</si>
  <si>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</si>
  <si>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</si>
  <si>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</si>
  <si>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</si>
  <si>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</si>
  <si>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</si>
  <si>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</si>
  <si>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</si>
  <si>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</si>
  <si>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</si>
  <si>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</si>
  <si>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</si>
  <si>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</si>
  <si>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</si>
  <si>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</si>
  <si>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</si>
  <si>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</si>
  <si>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</si>
  <si>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</si>
  <si>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</si>
  <si>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</si>
  <si>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</si>
  <si>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</si>
  <si>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</si>
  <si>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</si>
  <si>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</si>
  <si>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</si>
  <si>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</si>
  <si>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</si>
  <si>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</si>
  <si>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</si>
  <si>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</si>
  <si>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</si>
  <si>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</si>
  <si>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</si>
  <si>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</si>
  <si>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</si>
  <si>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</si>
  <si>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</si>
  <si>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</si>
  <si>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</si>
  <si>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</si>
  <si>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</si>
  <si>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</si>
  <si>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</si>
  <si>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</si>
  <si>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</si>
  <si>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</si>
  <si>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</si>
  <si>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</si>
  <si>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</si>
  <si>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</si>
  <si>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</si>
  <si>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</si>
  <si>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</si>
  <si>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</si>
  <si>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</si>
  <si>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</si>
  <si>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</si>
  <si>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</si>
  <si>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</si>
  <si>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</si>
  <si>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</si>
  <si>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</si>
  <si>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</si>
  <si>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</si>
  <si>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</si>
  <si>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</si>
  <si>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</si>
  <si>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</si>
  <si>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</si>
  <si>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</si>
  <si>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</si>
  <si>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</si>
  <si>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</si>
  <si>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</si>
  <si>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</si>
  <si>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</si>
  <si>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</si>
  <si>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</si>
  <si>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</si>
  <si>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</si>
  <si>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</si>
  <si>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</si>
  <si>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</si>
  <si>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</si>
  <si>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</si>
  <si>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</si>
  <si>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</si>
  <si>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</si>
  <si>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</si>
  <si>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</si>
  <si>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</si>
  <si>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</si>
  <si>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</si>
  <si>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</si>
  <si>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</si>
  <si>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</si>
  <si>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</si>
  <si>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</si>
  <si>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</si>
  <si>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</si>
  <si>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</si>
  <si>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</si>
  <si>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</si>
  <si>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</si>
  <si>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</si>
  <si>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</si>
  <si>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</si>
  <si>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</si>
  <si>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</si>
  <si>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</si>
  <si>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</si>
  <si>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</si>
  <si>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</si>
  <si>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</si>
  <si>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</si>
  <si>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</si>
  <si>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</si>
  <si>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</si>
  <si>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</si>
  <si>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</si>
  <si>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</si>
  <si>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</si>
  <si>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</si>
  <si>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</si>
  <si>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</si>
  <si>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</si>
  <si>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</si>
  <si>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</si>
  <si>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</si>
  <si>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</si>
  <si>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</si>
  <si>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</si>
  <si>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</si>
  <si>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</si>
  <si>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</si>
  <si>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</si>
  <si>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</si>
  <si>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</si>
  <si>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</si>
  <si>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</si>
  <si>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</si>
  <si>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</si>
  <si>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</si>
  <si>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</si>
  <si>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</si>
  <si>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</si>
  <si>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</si>
  <si>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</si>
  <si>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</si>
  <si>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</si>
  <si>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</si>
  <si>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</si>
  <si>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</si>
  <si>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</si>
  <si>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</si>
  <si>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</si>
  <si>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</si>
  <si>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</si>
  <si>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</si>
  <si>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</si>
  <si>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</si>
  <si>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</si>
  <si>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</si>
  <si>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</si>
  <si>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</si>
  <si>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</si>
  <si>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</si>
  <si>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</si>
  <si>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</si>
  <si>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</si>
  <si>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</si>
  <si>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</si>
  <si>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</si>
  <si>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</si>
  <si>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</si>
  <si>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</si>
  <si>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</si>
  <si>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</si>
  <si>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</si>
  <si>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</si>
  <si>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</si>
  <si>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</si>
  <si>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</si>
  <si>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</si>
  <si>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</si>
  <si>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</si>
  <si>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</si>
  <si>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</si>
  <si>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</si>
  <si>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</si>
  <si>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</si>
  <si>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</si>
  <si>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</si>
  <si>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</si>
  <si>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</si>
  <si>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</si>
  <si>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</si>
  <si>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</si>
  <si>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</si>
  <si>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</si>
  <si>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</si>
  <si>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</si>
  <si>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</si>
  <si>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</si>
  <si>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</si>
  <si>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</si>
  <si>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</si>
  <si>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</si>
  <si>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</si>
  <si>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</si>
  <si>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</si>
  <si>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</si>
  <si>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</si>
  <si>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</si>
  <si>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</si>
  <si>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</si>
  <si>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</si>
  <si>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</si>
  <si>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</si>
  <si>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</si>
  <si>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</si>
  <si>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</si>
  <si>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</si>
  <si>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</si>
  <si>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</si>
  <si>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</si>
  <si>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</si>
  <si>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</si>
  <si>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</si>
  <si>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</si>
  <si>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</si>
  <si>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</si>
  <si>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</si>
  <si>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</si>
  <si>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</si>
  <si>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</si>
  <si>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</si>
  <si>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</si>
  <si>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</si>
  <si>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</si>
  <si>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</si>
  <si>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</si>
  <si>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</si>
  <si>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</si>
  <si>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</si>
  <si>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</si>
  <si>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</si>
  <si>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</si>
  <si>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</si>
  <si>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</si>
  <si>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</si>
  <si>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</si>
  <si>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</si>
  <si>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</si>
  <si>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</si>
  <si>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</si>
  <si>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</si>
  <si>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</si>
  <si>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</si>
  <si>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</si>
  <si>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</si>
  <si>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</si>
  <si>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</si>
  <si>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</si>
  <si>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</si>
  <si>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</si>
  <si>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</si>
  <si>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</si>
  <si>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</si>
  <si>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</si>
  <si>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</si>
  <si>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</si>
  <si>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</si>
  <si>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</si>
  <si>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</si>
  <si>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</si>
  <si>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</si>
  <si>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</si>
  <si>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</si>
  <si>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</si>
  <si>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</si>
  <si>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</si>
  <si>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</si>
  <si>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</si>
  <si>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</si>
  <si>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</si>
  <si>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</si>
  <si>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</si>
  <si>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</si>
  <si>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</si>
  <si>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</si>
  <si>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</si>
  <si>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</si>
  <si>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</si>
  <si>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</si>
  <si>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</si>
  <si>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</si>
  <si>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</si>
  <si>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</si>
  <si>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</si>
  <si>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</si>
  <si>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</si>
  <si>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</si>
  <si>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</si>
  <si>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</si>
  <si>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</si>
  <si>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</si>
  <si>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</si>
  <si>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</si>
  <si>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</si>
  <si>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</si>
  <si>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</si>
  <si>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</si>
  <si>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</si>
  <si>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</si>
  <si>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</si>
  <si>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</si>
  <si>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</si>
  <si>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</si>
  <si>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</si>
  <si>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</si>
  <si>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</si>
  <si>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</si>
  <si>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</si>
  <si>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</si>
  <si>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</si>
  <si>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</si>
  <si>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</si>
  <si>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</si>
  <si>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</si>
  <si>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</si>
  <si>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</si>
  <si>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</si>
  <si>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</si>
  <si>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</si>
  <si>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</si>
  <si>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</si>
  <si>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</si>
  <si>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</si>
  <si>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</si>
  <si>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</si>
  <si>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</si>
  <si>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</si>
  <si>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</si>
  <si>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</si>
  <si>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</si>
  <si>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</si>
  <si>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</si>
  <si>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</si>
  <si>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</si>
  <si>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</si>
  <si>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</si>
  <si>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</si>
  <si>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</si>
  <si>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</si>
  <si>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</si>
  <si>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</si>
  <si>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</si>
  <si>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</si>
  <si>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</si>
  <si>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</si>
  <si>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</si>
  <si>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</si>
  <si>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</si>
  <si>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</si>
  <si>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</si>
  <si>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</si>
  <si>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</si>
  <si>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</si>
  <si>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</si>
  <si>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</si>
  <si>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</si>
  <si>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</si>
  <si>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</si>
  <si>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</si>
  <si>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</si>
  <si>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</si>
  <si>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</si>
  <si>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</si>
  <si>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</si>
  <si>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</si>
  <si>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</si>
  <si>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</si>
  <si>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</si>
  <si>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</si>
  <si>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</si>
  <si>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</si>
  <si>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</si>
  <si>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</si>
  <si>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</si>
  <si>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</si>
  <si>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</si>
  <si>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</si>
  <si>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</si>
  <si>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</si>
  <si>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</si>
  <si>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</si>
  <si>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</si>
  <si>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</si>
  <si>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</si>
  <si>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</si>
  <si>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</si>
  <si>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</si>
  <si>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</si>
  <si>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</si>
  <si>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</si>
  <si>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</si>
  <si>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</si>
  <si>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</si>
  <si>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</si>
  <si>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</si>
  <si>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</si>
  <si>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</si>
  <si>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</si>
  <si>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</si>
  <si>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</si>
  <si>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</si>
  <si>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</si>
  <si>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</si>
  <si>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</si>
  <si>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</si>
  <si>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</si>
  <si>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</si>
  <si>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</si>
  <si>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</si>
  <si>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</si>
  <si>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</si>
  <si>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</si>
  <si>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</si>
  <si>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</si>
  <si>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</si>
  <si>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</si>
  <si>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</si>
  <si>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</si>
  <si>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</si>
  <si>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</si>
  <si>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</si>
  <si>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</si>
  <si>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</si>
  <si>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</si>
  <si>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</si>
  <si>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</si>
  <si>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</si>
  <si>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</si>
  <si>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</si>
  <si>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</si>
  <si>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</si>
  <si>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</si>
  <si>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</si>
  <si>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</si>
  <si>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</si>
  <si>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</si>
  <si>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</si>
  <si>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</si>
  <si>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</si>
  <si>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</si>
  <si>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</si>
  <si>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</si>
  <si>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</si>
  <si>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</si>
  <si>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</si>
  <si>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</si>
  <si>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</si>
  <si>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</si>
  <si>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</si>
  <si>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</si>
  <si>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</si>
  <si>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</si>
  <si>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</si>
  <si>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</si>
  <si>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</si>
  <si>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</si>
  <si>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</si>
  <si>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</si>
  <si>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</si>
  <si>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</si>
  <si>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</si>
  <si>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</si>
  <si>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</si>
  <si>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</si>
  <si>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</si>
  <si>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</si>
  <si>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</si>
  <si>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</si>
  <si>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</si>
  <si>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</si>
  <si>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</si>
  <si>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</si>
  <si>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</si>
  <si>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</si>
  <si>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</si>
  <si>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</si>
  <si>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</si>
  <si>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</si>
  <si>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</si>
  <si>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</si>
  <si>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</si>
  <si>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</si>
  <si>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</si>
  <si>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</si>
  <si>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</si>
  <si>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</si>
  <si>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</si>
  <si>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</si>
  <si>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</si>
  <si>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</si>
  <si>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</si>
  <si>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</si>
  <si>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</si>
  <si>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</si>
  <si>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</si>
  <si>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</si>
  <si>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</si>
  <si>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</si>
  <si>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</si>
  <si>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</si>
  <si>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</si>
  <si>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</si>
  <si>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</si>
  <si>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</si>
  <si>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</si>
  <si>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</si>
  <si>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</si>
  <si>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</si>
  <si>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</si>
  <si>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</si>
  <si>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</si>
  <si>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</si>
  <si>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</si>
  <si>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</si>
  <si>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</si>
  <si>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</si>
  <si>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</si>
  <si>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</si>
  <si>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</si>
  <si>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</si>
  <si>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</si>
  <si>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</si>
  <si>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</si>
  <si>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</si>
  <si>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</si>
  <si>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</si>
  <si>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</si>
  <si>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</si>
  <si>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</si>
  <si>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</si>
  <si>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</si>
  <si>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</si>
  <si>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</si>
  <si>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</si>
  <si>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</si>
  <si>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</si>
  <si>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</si>
  <si>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</si>
  <si>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</si>
  <si>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</si>
  <si>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</si>
  <si>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</si>
  <si>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</si>
  <si>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</si>
  <si>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</si>
  <si>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</si>
  <si>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</si>
  <si>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</si>
  <si>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</si>
  <si>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</si>
  <si>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</si>
  <si>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</si>
  <si>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</si>
  <si>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</si>
  <si>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</si>
  <si>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</si>
  <si>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</si>
  <si>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</si>
  <si>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</si>
  <si>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</si>
  <si>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</si>
  <si>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</si>
  <si>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</si>
  <si>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</si>
  <si>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</si>
  <si>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</si>
  <si>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</si>
  <si>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</si>
  <si>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</si>
  <si>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</si>
  <si>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</si>
  <si>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</si>
  <si>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</si>
  <si>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</si>
  <si>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</si>
  <si>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</si>
  <si>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</si>
  <si>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</si>
  <si>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</si>
  <si>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</si>
  <si>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</si>
  <si>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</si>
  <si>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</si>
  <si>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</si>
  <si>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</si>
  <si>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</si>
  <si>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</si>
  <si>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</si>
  <si>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</si>
  <si>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</si>
  <si>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</si>
  <si>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</si>
  <si>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</si>
  <si>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</si>
  <si>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</si>
  <si>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</si>
  <si>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</si>
  <si>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</si>
  <si>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</si>
  <si>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</si>
  <si>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</si>
  <si>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</si>
  <si>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</si>
  <si>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</si>
  <si>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</si>
  <si>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</si>
  <si>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</si>
  <si>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</si>
  <si>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</si>
  <si>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</si>
  <si>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</si>
  <si>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</si>
  <si>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</si>
  <si>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</si>
  <si>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</si>
  <si>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</si>
  <si>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</si>
  <si>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</si>
  <si>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</si>
  <si>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</si>
  <si>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</si>
  <si>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</si>
  <si>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</si>
  <si>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</si>
  <si>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</si>
  <si>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</si>
  <si>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</si>
  <si>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</si>
  <si>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</si>
  <si>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</si>
  <si>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</si>
  <si>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</si>
  <si>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</si>
  <si>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</si>
  <si>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</si>
  <si>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</si>
  <si>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</si>
  <si>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</si>
  <si>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</si>
  <si>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</si>
  <si>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</si>
  <si>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</si>
  <si>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</si>
  <si>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</si>
  <si>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</si>
  <si>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</si>
  <si>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</si>
  <si>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</si>
  <si>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</si>
  <si>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</si>
  <si>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</si>
  <si>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</si>
  <si>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</si>
  <si>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</si>
  <si>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</si>
  <si>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</si>
  <si>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</si>
  <si>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</si>
  <si>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</si>
  <si>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</si>
  <si>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</si>
  <si>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</si>
  <si>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</si>
  <si>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</si>
  <si>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</si>
  <si>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</si>
  <si>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</si>
  <si>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</si>
  <si>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</si>
  <si>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</si>
  <si>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</si>
  <si>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</si>
  <si>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</si>
  <si>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</si>
  <si>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</si>
  <si>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</si>
  <si>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</si>
  <si>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</si>
  <si>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</si>
  <si>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</si>
  <si>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</si>
  <si>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</si>
  <si>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</si>
  <si>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</si>
  <si>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</si>
  <si>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</si>
  <si>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</si>
  <si>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</si>
  <si>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</si>
  <si>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</si>
  <si>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</si>
  <si>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</si>
  <si>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</si>
  <si>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</si>
  <si>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</si>
  <si>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</si>
  <si>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</si>
  <si>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</si>
  <si>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</si>
  <si>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</si>
  <si>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</si>
  <si>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</si>
  <si>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</si>
  <si>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</si>
  <si>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</si>
  <si>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</si>
  <si>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</si>
  <si>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</si>
  <si>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</si>
  <si>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</si>
  <si>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</si>
  <si>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</si>
  <si>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</si>
  <si>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</si>
  <si>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</si>
  <si>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</si>
  <si>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</si>
  <si>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</si>
  <si>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</si>
  <si>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</si>
  <si>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</si>
  <si>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</si>
  <si>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</si>
  <si>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</si>
  <si>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</si>
  <si>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</si>
  <si>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</si>
  <si>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</si>
  <si>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</si>
  <si>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</si>
  <si>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</si>
  <si>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</si>
  <si>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</si>
  <si>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</si>
  <si>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</si>
  <si>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</si>
  <si>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</si>
  <si>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</si>
  <si>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</si>
  <si>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</si>
  <si>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</si>
  <si>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</si>
  <si>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</si>
  <si>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</si>
  <si>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</si>
  <si>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</si>
  <si>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</si>
  <si>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</si>
  <si>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</si>
  <si>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</si>
  <si>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</si>
  <si>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</si>
  <si>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</si>
  <si>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</si>
  <si>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</si>
  <si>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</si>
  <si>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</si>
  <si>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</si>
  <si>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</si>
  <si>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</si>
  <si>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</si>
  <si>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</si>
  <si>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</si>
  <si>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</si>
  <si>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</si>
  <si>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</si>
  <si>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</si>
  <si>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</si>
  <si>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</si>
  <si>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</si>
  <si>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</si>
  <si>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</si>
  <si>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</si>
  <si>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</si>
  <si>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</si>
  <si>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</si>
  <si>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</si>
  <si>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</si>
  <si>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</si>
  <si>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</si>
  <si>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</si>
  <si>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</si>
  <si>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</si>
  <si>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</si>
  <si>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</si>
  <si>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</si>
  <si>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</si>
  <si>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</si>
  <si>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</si>
  <si>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</si>
  <si>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</si>
  <si>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</si>
  <si>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</si>
  <si>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</si>
  <si>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</si>
  <si>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</si>
  <si>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</si>
  <si>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</si>
  <si>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</si>
  <si>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</si>
  <si>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</si>
  <si>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</si>
  <si>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</si>
  <si>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</si>
  <si>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</si>
  <si>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</si>
  <si>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</si>
  <si>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</si>
  <si>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</si>
  <si>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</si>
  <si>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</si>
  <si>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</si>
  <si>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</si>
  <si>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</si>
  <si>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</si>
  <si>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</si>
  <si>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</si>
  <si>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</si>
  <si>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</si>
  <si>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</si>
  <si>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</si>
  <si>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</si>
  <si>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</si>
  <si>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</si>
  <si>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</si>
  <si>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</si>
  <si>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</si>
  <si>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</si>
  <si>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</si>
  <si>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</si>
  <si>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</si>
  <si>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</si>
  <si>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</si>
  <si>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</si>
  <si>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</si>
  <si>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</si>
  <si>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</si>
  <si>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</si>
  <si>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</si>
  <si>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</si>
  <si>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</si>
  <si>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</si>
  <si>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</si>
  <si>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</si>
  <si>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</si>
  <si>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</si>
  <si>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</si>
  <si>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</si>
  <si>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</si>
  <si>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</si>
  <si>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</si>
  <si>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</si>
  <si>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</si>
  <si>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</si>
  <si>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</si>
  <si>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</si>
  <si>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</si>
  <si>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</si>
  <si>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</si>
  <si>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</si>
  <si>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</si>
  <si>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</si>
  <si>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</si>
  <si>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</si>
  <si>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</si>
  <si>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</si>
  <si>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</si>
  <si>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</si>
  <si>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</si>
  <si>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</si>
  <si>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</si>
  <si>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</si>
  <si>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</si>
  <si>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</si>
  <si>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</si>
  <si>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</si>
  <si>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</si>
  <si>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</si>
  <si>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</si>
  <si>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</si>
  <si>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</si>
  <si>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</si>
  <si>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</si>
  <si>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</si>
  <si>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</si>
  <si>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</si>
  <si>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</si>
  <si>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</si>
  <si>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</si>
  <si>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</si>
  <si>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</si>
  <si>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</si>
  <si>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</si>
  <si>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</si>
  <si>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</si>
  <si>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</si>
  <si>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</si>
  <si>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</si>
  <si>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</si>
  <si>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</si>
  <si>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</si>
  <si>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</si>
  <si>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</si>
  <si>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</si>
  <si>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</si>
  <si>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</si>
  <si>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</si>
  <si>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</si>
  <si>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</si>
  <si>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</si>
  <si>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</si>
  <si>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</si>
  <si>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</si>
  <si>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</si>
  <si>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</si>
  <si>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</si>
  <si>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</si>
  <si>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</si>
  <si>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</si>
  <si>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</si>
  <si>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</si>
  <si>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</si>
  <si>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</si>
  <si>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</si>
  <si>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</si>
  <si>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</si>
  <si>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</si>
  <si>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</si>
  <si>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</si>
  <si>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</si>
  <si>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</si>
  <si>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</si>
  <si>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</si>
  <si>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</si>
  <si>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</si>
  <si>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</si>
  <si>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</si>
  <si>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</si>
  <si>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</si>
  <si>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</si>
  <si>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</si>
  <si>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</si>
  <si>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</si>
  <si>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</si>
  <si>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</si>
  <si>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</si>
  <si>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</si>
  <si>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</si>
  <si>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</si>
  <si>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</si>
  <si>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</si>
  <si>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</si>
  <si>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</si>
  <si>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</si>
  <si>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</si>
  <si>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</si>
  <si>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</si>
  <si>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</si>
  <si>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</si>
  <si>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</si>
  <si>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</si>
  <si>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</si>
  <si>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</si>
  <si>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</si>
  <si>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</si>
  <si>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</si>
  <si>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</si>
  <si>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</si>
  <si>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</si>
  <si>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</si>
  <si>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</si>
  <si>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</si>
  <si>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</si>
  <si>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</si>
  <si>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</si>
  <si>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</si>
  <si>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</si>
  <si>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</si>
  <si>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</si>
  <si>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</si>
  <si>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</si>
  <si>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</si>
  <si>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</si>
  <si>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</si>
  <si>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</si>
  <si>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</si>
  <si>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</si>
  <si>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</si>
  <si>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</si>
  <si>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</si>
  <si>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</si>
  <si>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</si>
  <si>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</si>
  <si>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</si>
  <si>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</si>
  <si>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</si>
  <si>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</si>
  <si>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</si>
  <si>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</si>
  <si>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</si>
  <si>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</si>
  <si>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</si>
  <si>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</si>
  <si>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</si>
  <si>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</si>
  <si>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</si>
  <si>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</si>
  <si>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</si>
  <si>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</si>
  <si>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</si>
  <si>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</si>
  <si>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</si>
  <si>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</si>
  <si>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</si>
  <si>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</si>
  <si>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</si>
  <si>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</si>
  <si>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</si>
  <si>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</si>
  <si>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</si>
  <si>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</si>
  <si>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</si>
  <si>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</si>
  <si>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</si>
  <si>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</si>
  <si>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</si>
  <si>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</si>
  <si>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</si>
  <si>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</si>
  <si>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</si>
  <si>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</si>
  <si>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</si>
  <si>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</si>
  <si>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</si>
  <si>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</si>
  <si>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</si>
  <si>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</si>
  <si>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</si>
  <si>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</si>
  <si>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</si>
  <si>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</si>
  <si>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</si>
  <si>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</si>
  <si>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</si>
  <si>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</si>
  <si>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</si>
  <si>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</si>
  <si>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</si>
  <si>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</si>
  <si>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</si>
  <si>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</si>
  <si>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</si>
  <si>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</si>
  <si>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</si>
  <si>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</si>
  <si>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</si>
  <si>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</si>
  <si>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</si>
  <si>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</si>
  <si>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</si>
  <si>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</si>
  <si>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</si>
  <si>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</si>
  <si>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</si>
  <si>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</si>
  <si>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</si>
  <si>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</si>
  <si>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</si>
  <si>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</si>
  <si>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</si>
  <si>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</si>
  <si>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</si>
  <si>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</si>
  <si>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</si>
  <si>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</si>
  <si>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</si>
  <si>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</si>
  <si>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</si>
  <si>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</si>
  <si>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</si>
  <si>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</si>
  <si>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</si>
  <si>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</si>
  <si>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</si>
  <si>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</si>
  <si>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</si>
  <si>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</si>
  <si>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</si>
  <si>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</si>
  <si>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</si>
  <si>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</si>
  <si>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</si>
  <si>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</si>
  <si>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</si>
  <si>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</si>
  <si>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</si>
  <si>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</si>
  <si>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</si>
  <si>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</si>
  <si>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</si>
  <si>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</si>
  <si>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</si>
  <si>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</si>
  <si>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</si>
  <si>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</si>
  <si>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</si>
  <si>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</si>
  <si>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</si>
  <si>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</si>
  <si>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</si>
  <si>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</si>
  <si>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</si>
  <si>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</si>
  <si>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</si>
  <si>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</si>
  <si>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</si>
  <si>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</si>
  <si>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</si>
  <si>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</si>
  <si>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</si>
  <si>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</si>
  <si>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</si>
  <si>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</si>
  <si>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</si>
  <si>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</si>
  <si>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</si>
  <si>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</si>
  <si>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</si>
  <si>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</si>
  <si>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</si>
  <si>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</si>
  <si>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</si>
  <si>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</si>
  <si>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</si>
  <si>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</si>
  <si>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</si>
  <si>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</si>
  <si>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</si>
  <si>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</si>
  <si>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</si>
  <si>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</si>
  <si>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</si>
  <si>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</si>
  <si>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</si>
  <si>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</si>
  <si>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</si>
  <si>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</si>
  <si>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</si>
  <si>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</si>
  <si>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</si>
  <si>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</si>
  <si>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</si>
  <si>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</si>
  <si>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</si>
  <si>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</si>
  <si>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</si>
  <si>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</si>
  <si>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</si>
  <si>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</si>
  <si>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</si>
  <si>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</si>
  <si>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</si>
  <si>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</si>
  <si>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</si>
  <si>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</si>
  <si>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</si>
  <si>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</si>
  <si>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</si>
  <si>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</si>
  <si>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</si>
  <si>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</si>
  <si>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</si>
  <si>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</si>
  <si>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</si>
  <si>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</si>
  <si>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</si>
  <si>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</si>
  <si>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</si>
  <si>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</si>
  <si>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</si>
  <si>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</si>
  <si>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</si>
  <si>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</si>
  <si>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</si>
  <si>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</si>
  <si>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</si>
  <si>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</si>
  <si>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</si>
  <si>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</si>
  <si>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</si>
  <si>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</si>
  <si>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</si>
  <si>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</si>
  <si>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</si>
  <si>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</si>
  <si>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</si>
  <si>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</si>
  <si>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</si>
  <si>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</si>
  <si>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</si>
  <si>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</si>
  <si>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</si>
  <si>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</si>
  <si>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</si>
  <si>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</si>
  <si>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</si>
  <si>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</si>
  <si>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</si>
  <si>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</si>
  <si>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</si>
  <si>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</si>
  <si>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</si>
  <si>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</si>
  <si>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</si>
  <si>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</si>
  <si>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</si>
  <si>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</si>
  <si>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</si>
  <si>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</si>
  <si>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</si>
  <si>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</si>
  <si>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</si>
  <si>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</si>
  <si>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</si>
  <si>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</si>
  <si>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</si>
  <si>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</si>
  <si>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</si>
  <si>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</si>
  <si>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</si>
  <si>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</si>
  <si>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</si>
  <si>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</si>
  <si>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</si>
  <si>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</si>
  <si>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</si>
  <si>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</si>
  <si>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</si>
  <si>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</si>
  <si>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</si>
  <si>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</si>
  <si>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</si>
  <si>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</si>
  <si>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</si>
  <si>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</si>
  <si>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</si>
  <si>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</si>
  <si>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</si>
  <si>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</si>
  <si>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</si>
  <si>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</si>
  <si>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</si>
  <si>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</si>
  <si>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</si>
  <si>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</si>
  <si>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</si>
  <si>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</si>
  <si>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</si>
  <si>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</si>
  <si>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</si>
  <si>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</si>
  <si>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</si>
  <si>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</si>
  <si>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</si>
  <si>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</si>
  <si>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</si>
  <si>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</si>
  <si>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</si>
  <si>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</si>
  <si>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</si>
  <si>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</si>
  <si>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</si>
  <si>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</si>
  <si>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</si>
  <si>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</si>
  <si>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</si>
  <si>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</si>
  <si>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</si>
  <si>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</si>
  <si>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</si>
  <si>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</si>
  <si>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</si>
  <si>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</si>
  <si>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</si>
  <si>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</si>
  <si>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</si>
  <si>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</si>
  <si>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</si>
  <si>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</si>
  <si>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</si>
  <si>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</si>
  <si>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</si>
  <si>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</si>
  <si>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</si>
  <si>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</si>
  <si>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</si>
  <si>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</si>
  <si>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</si>
  <si>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</si>
  <si>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</si>
  <si>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</si>
  <si>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</si>
  <si>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</si>
  <si>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</si>
  <si>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</si>
  <si>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</si>
  <si>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</si>
  <si>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</si>
  <si>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</si>
  <si>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</si>
  <si>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</si>
  <si>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</si>
  <si>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</si>
  <si>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</si>
  <si>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</si>
  <si>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</si>
  <si>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</si>
  <si>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</si>
  <si>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</si>
  <si>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</si>
  <si>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</si>
  <si>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</si>
  <si>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</si>
  <si>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</si>
  <si>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</si>
  <si>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</si>
  <si>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</si>
  <si>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</si>
  <si>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</si>
  <si>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</si>
  <si>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</si>
  <si>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</si>
  <si>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</si>
  <si>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</si>
  <si>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</si>
  <si>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</si>
  <si>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</si>
  <si>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</si>
  <si>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</si>
  <si>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</si>
  <si>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</si>
  <si>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</si>
  <si>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</si>
  <si>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</si>
  <si>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</si>
  <si>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</si>
  <si>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</si>
  <si>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</si>
  <si>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</si>
  <si>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</si>
  <si>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</si>
  <si>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</si>
  <si>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</si>
  <si>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</si>
  <si>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</si>
  <si>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</si>
  <si>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</si>
  <si>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</si>
  <si>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</si>
  <si>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</si>
  <si>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</si>
  <si>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</si>
  <si>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</si>
  <si>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</si>
  <si>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</si>
  <si>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</si>
  <si>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</si>
  <si>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</si>
  <si>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</si>
  <si>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</si>
  <si>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</si>
  <si>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</si>
  <si>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</si>
  <si>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</si>
  <si>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</si>
  <si>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</si>
  <si>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</si>
  <si>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</si>
  <si>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</si>
  <si>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</si>
  <si>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</si>
  <si>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</si>
  <si>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</si>
  <si>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</si>
  <si>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</si>
  <si>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</si>
  <si>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</si>
  <si>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</si>
  <si>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</si>
  <si>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</si>
  <si>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</si>
  <si>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</si>
  <si>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</si>
  <si>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</si>
  <si>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</si>
  <si>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</si>
  <si>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</si>
  <si>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</si>
  <si>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</si>
  <si>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</si>
  <si>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</si>
  <si>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</si>
  <si>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</si>
  <si>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</si>
  <si>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</si>
  <si>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</si>
  <si>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</si>
  <si>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</si>
  <si>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</si>
  <si>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</si>
  <si>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</si>
  <si>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</si>
  <si>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</si>
  <si>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</si>
  <si>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</si>
  <si>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</si>
  <si>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</si>
  <si>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</si>
  <si>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</si>
  <si>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</si>
  <si>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</si>
  <si>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</si>
  <si>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</si>
  <si>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</si>
  <si>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</si>
  <si>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</si>
  <si>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</si>
  <si>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</si>
  <si>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</si>
  <si>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</si>
  <si>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</si>
  <si>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</si>
  <si>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</si>
  <si>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</si>
  <si>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</si>
  <si>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</si>
  <si>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</si>
  <si>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</si>
  <si>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</si>
  <si>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</si>
  <si>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</si>
  <si>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</si>
  <si>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</si>
  <si>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</si>
  <si>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</si>
  <si>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</si>
  <si>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</si>
  <si>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</si>
  <si>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</si>
  <si>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</si>
  <si>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</si>
  <si>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</si>
  <si>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</si>
  <si>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</si>
  <si>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</si>
  <si>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</si>
  <si>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</si>
  <si>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</si>
  <si>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</si>
  <si>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</si>
  <si>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</si>
  <si>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</si>
  <si>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</si>
  <si>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</si>
  <si>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</si>
  <si>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</si>
  <si>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</si>
  <si>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</si>
  <si>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</si>
  <si>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</si>
  <si>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</si>
  <si>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</si>
  <si>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</si>
  <si>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</si>
  <si>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</si>
  <si>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</si>
  <si>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</si>
  <si>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</si>
  <si>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</si>
  <si>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</si>
  <si>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</si>
  <si>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</si>
  <si>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</si>
  <si>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</si>
  <si>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</si>
  <si>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</si>
  <si>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</si>
  <si>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</si>
  <si>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</si>
  <si>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</si>
  <si>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</si>
  <si>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</si>
  <si>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</si>
  <si>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</si>
  <si>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</si>
  <si>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</si>
  <si>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</si>
  <si>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</si>
  <si>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</si>
  <si>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</si>
  <si>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</si>
  <si>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</si>
  <si>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</si>
  <si>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</si>
  <si>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</si>
  <si>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</si>
  <si>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</si>
  <si>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</si>
  <si>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</si>
  <si>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</si>
  <si>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</si>
  <si>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</si>
  <si>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</si>
  <si>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</si>
  <si>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</si>
  <si>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</si>
  <si>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</si>
  <si>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</si>
  <si>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</si>
  <si>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</si>
  <si>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</si>
  <si>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</si>
  <si>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</si>
  <si>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</si>
  <si>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</si>
  <si>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</si>
  <si>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</si>
  <si>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</si>
  <si>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</si>
  <si>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</si>
  <si>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</si>
  <si>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</si>
  <si>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</si>
  <si>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</si>
  <si>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</si>
  <si>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</si>
  <si>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</si>
  <si>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</si>
  <si>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</si>
  <si>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</si>
  <si>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</si>
  <si>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</si>
  <si>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</si>
  <si>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</si>
  <si>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</si>
  <si>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</si>
  <si>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</si>
  <si>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</si>
  <si>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</si>
  <si>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</si>
  <si>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</si>
  <si>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</si>
  <si>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</si>
  <si>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</si>
  <si>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</si>
  <si>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</si>
  <si>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</si>
  <si>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</si>
  <si>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</si>
  <si>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</si>
  <si>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</si>
  <si>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</si>
  <si>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</si>
  <si>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</si>
  <si>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</si>
  <si>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</si>
  <si>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</si>
  <si>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</si>
  <si>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</si>
  <si>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</si>
  <si>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</si>
  <si>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</si>
  <si>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</si>
  <si>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</si>
  <si>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</si>
  <si>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</si>
  <si>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</si>
  <si>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</si>
  <si>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</si>
  <si>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</si>
  <si>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</si>
  <si>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</si>
  <si>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</si>
  <si>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</si>
  <si>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</si>
  <si>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</si>
  <si>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</si>
  <si>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</si>
  <si>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</si>
  <si>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</si>
  <si>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</si>
  <si>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</si>
  <si>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</si>
  <si>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</si>
  <si>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</si>
  <si>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</si>
  <si>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</si>
  <si>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</si>
  <si>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</si>
  <si>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</si>
  <si>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</si>
  <si>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</si>
  <si>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</si>
  <si>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</si>
  <si>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</si>
  <si>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</si>
  <si>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</si>
  <si>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</si>
  <si>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</si>
  <si>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</si>
  <si>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</si>
  <si>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</si>
  <si>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</si>
  <si>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</si>
  <si>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</si>
  <si>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</si>
  <si>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</si>
  <si>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</si>
  <si>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</si>
  <si>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</si>
  <si>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</si>
  <si>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</si>
  <si>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</si>
  <si>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</si>
  <si>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</si>
  <si>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</si>
  <si>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</si>
  <si>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</si>
  <si>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</si>
  <si>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</si>
  <si>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</si>
  <si>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</si>
  <si>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</si>
  <si>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</si>
  <si>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</si>
  <si>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</si>
  <si>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</si>
  <si>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</si>
  <si>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</si>
  <si>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</si>
  <si>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</si>
  <si>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</si>
  <si>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</si>
  <si>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</si>
  <si>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</si>
  <si>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</si>
  <si>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</si>
  <si>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</si>
  <si>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</si>
  <si>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</si>
  <si>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</si>
  <si>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</si>
  <si>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</si>
  <si>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</si>
  <si>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</si>
  <si>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</si>
  <si>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</si>
  <si>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</si>
  <si>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</si>
  <si>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</si>
  <si>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</si>
  <si>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</si>
  <si>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</si>
  <si>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</si>
  <si>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</si>
  <si>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</si>
  <si>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</si>
  <si>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</si>
  <si>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</si>
  <si>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</si>
  <si>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</si>
  <si>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</si>
  <si>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</si>
  <si>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</si>
  <si>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</si>
  <si>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</si>
  <si>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</si>
  <si>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</si>
  <si>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</si>
  <si>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</si>
  <si>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</si>
  <si>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</si>
  <si>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</si>
  <si>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</si>
  <si>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</si>
  <si>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</si>
  <si>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</si>
  <si>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</si>
  <si>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</si>
  <si>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</si>
  <si>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</si>
  <si>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</si>
  <si>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</si>
  <si>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</si>
  <si>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</si>
  <si>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</si>
  <si>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</si>
  <si>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</si>
  <si>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</si>
  <si>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</si>
  <si>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</si>
  <si>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</si>
  <si>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</si>
  <si>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</si>
  <si>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</si>
  <si>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</si>
  <si>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</si>
  <si>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</si>
  <si>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</si>
  <si>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</si>
  <si>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</si>
  <si>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</si>
  <si>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</si>
  <si>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</si>
  <si>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</si>
  <si>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</si>
  <si>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</si>
  <si>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</si>
  <si>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</si>
  <si>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</si>
  <si>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</si>
  <si>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</si>
  <si>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</si>
  <si>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</si>
  <si>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</si>
  <si>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</si>
  <si>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</si>
  <si>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</si>
  <si>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</si>
  <si>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</si>
  <si>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</si>
  <si>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</si>
  <si>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</si>
  <si>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</si>
  <si>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</si>
  <si>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</si>
  <si>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</si>
  <si>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</si>
  <si>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</si>
  <si>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</si>
  <si>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</si>
  <si>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</si>
  <si>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</si>
  <si>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</si>
  <si>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</si>
  <si>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</si>
  <si>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</si>
  <si>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</si>
  <si>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</si>
  <si>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</si>
  <si>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</si>
  <si>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</si>
  <si>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</si>
  <si>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</si>
  <si>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</si>
  <si>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</si>
  <si>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</si>
  <si>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</si>
  <si>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</si>
  <si>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</si>
  <si>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</si>
  <si>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</si>
  <si>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</si>
  <si>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</si>
  <si>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</si>
  <si>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</si>
  <si>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</si>
  <si>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</si>
  <si>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</si>
  <si>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</si>
  <si>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</si>
  <si>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</si>
  <si>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</si>
  <si>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</si>
  <si>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</si>
  <si>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</si>
  <si>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</si>
  <si>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</si>
  <si>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</si>
  <si>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</si>
  <si>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</si>
  <si>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</si>
  <si>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</si>
  <si>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</si>
  <si>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</si>
  <si>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</si>
  <si>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</si>
  <si>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</si>
  <si>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</si>
  <si>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</si>
  <si>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</si>
  <si>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</si>
  <si>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</si>
  <si>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</si>
  <si>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</si>
  <si>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</si>
  <si>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</si>
  <si>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</si>
  <si>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</si>
  <si>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</si>
  <si>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</si>
  <si>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</si>
  <si>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</si>
  <si>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</si>
  <si>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</si>
  <si>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</si>
  <si>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</si>
  <si>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</si>
  <si>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</si>
  <si>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</si>
  <si>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</si>
  <si>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</si>
  <si>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</si>
  <si>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</si>
  <si>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</si>
  <si>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</si>
  <si>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</si>
  <si>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</si>
  <si>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</si>
  <si>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</si>
  <si>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</si>
  <si>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</si>
  <si>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</si>
  <si>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</si>
  <si>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</si>
  <si>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</si>
  <si>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</si>
  <si>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</si>
  <si>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</si>
  <si>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</si>
  <si>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</si>
  <si>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</si>
  <si>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</si>
  <si>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</si>
  <si>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</si>
  <si>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</si>
  <si>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</si>
  <si>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</si>
  <si>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</si>
  <si>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</si>
  <si>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</si>
  <si>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</si>
  <si>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</si>
  <si>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</si>
  <si>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</si>
  <si>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</si>
  <si>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</si>
  <si>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</si>
  <si>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</si>
  <si>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</si>
  <si>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</si>
  <si>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</si>
  <si>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</si>
  <si>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</si>
  <si>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</si>
  <si>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</si>
  <si>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</si>
  <si>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</si>
  <si>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</si>
  <si>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</si>
  <si>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</si>
  <si>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</si>
  <si>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</si>
  <si>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</si>
  <si>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</si>
  <si>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</si>
  <si>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</si>
  <si>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</si>
  <si>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</si>
  <si>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</si>
  <si>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</si>
  <si>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</si>
  <si>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</si>
  <si>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</si>
  <si>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</si>
  <si>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</si>
  <si>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</si>
  <si>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</si>
  <si>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</si>
  <si>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</si>
  <si>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</si>
  <si>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</si>
  <si>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</si>
  <si>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</si>
  <si>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</si>
  <si>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</si>
  <si>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</si>
  <si>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</si>
  <si>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</si>
  <si>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</si>
  <si>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</si>
  <si>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</si>
  <si>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</si>
  <si>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</si>
  <si>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</si>
  <si>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</si>
  <si>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</si>
  <si>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</si>
  <si>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</si>
  <si>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</si>
  <si>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</si>
  <si>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</si>
  <si>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</si>
  <si>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</si>
  <si>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</si>
  <si>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</si>
  <si>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</si>
  <si>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</si>
  <si>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</si>
  <si>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</si>
  <si>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</si>
  <si>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</si>
  <si>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</si>
  <si>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</si>
  <si>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</si>
  <si>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</si>
  <si>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</si>
  <si>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</si>
  <si>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</si>
  <si>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</si>
  <si>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</si>
  <si>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</si>
  <si>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</si>
  <si>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</si>
  <si>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</si>
  <si>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</si>
  <si>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</si>
  <si>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</si>
  <si>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</si>
  <si>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</si>
  <si>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</si>
  <si>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</si>
  <si>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</si>
  <si>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</si>
  <si>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</si>
  <si>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</si>
  <si>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</si>
  <si>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</si>
  <si>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</si>
  <si>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</si>
  <si>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</si>
  <si>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</si>
  <si>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</si>
  <si>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</si>
  <si>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</si>
  <si>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</si>
  <si>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</si>
  <si>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</si>
  <si>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</si>
  <si>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</si>
  <si>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</si>
  <si>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</si>
  <si>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</si>
  <si>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</si>
  <si>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</si>
  <si>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</si>
  <si>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</si>
  <si>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</si>
  <si>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</si>
  <si>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</si>
  <si>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</si>
  <si>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</si>
  <si>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</si>
  <si>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</si>
  <si>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</si>
  <si>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</si>
  <si>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</si>
  <si>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</si>
  <si>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</si>
  <si>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</si>
  <si>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</si>
  <si>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</si>
  <si>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</si>
  <si>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</si>
  <si>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</si>
  <si>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</si>
  <si>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</si>
  <si>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</si>
  <si>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</si>
  <si>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</si>
  <si>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</si>
  <si>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</si>
  <si>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</si>
  <si>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</si>
  <si>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</si>
  <si>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</si>
  <si>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</si>
  <si>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</si>
  <si>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</si>
  <si>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</si>
  <si>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</si>
  <si>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</si>
  <si>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</si>
  <si>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</si>
  <si>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</si>
  <si>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</si>
  <si>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</si>
  <si>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</si>
  <si>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</si>
  <si>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</si>
  <si>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</si>
  <si>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</si>
  <si>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</si>
  <si>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</si>
  <si>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</si>
  <si>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</si>
  <si>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</si>
  <si>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</si>
  <si>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</si>
  <si>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</si>
  <si>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</si>
  <si>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</si>
  <si>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</si>
  <si>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</si>
  <si>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</si>
  <si>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</si>
  <si>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</si>
  <si>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</si>
  <si>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</si>
  <si>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</si>
  <si>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</si>
  <si>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</si>
  <si>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</si>
  <si>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</si>
  <si>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</si>
  <si>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</si>
  <si>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</si>
  <si>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</si>
  <si>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</si>
  <si>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</si>
  <si>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</si>
  <si>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</si>
  <si>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</si>
  <si>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</si>
  <si>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</si>
  <si>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</si>
  <si>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</si>
  <si>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</si>
  <si>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</si>
  <si>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</si>
  <si>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</si>
  <si>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</si>
  <si>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</si>
  <si>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</si>
  <si>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</si>
  <si>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</si>
  <si>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</si>
  <si>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</si>
  <si>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</si>
  <si>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</si>
  <si>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</si>
  <si>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</si>
  <si>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</si>
  <si>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</si>
  <si>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</si>
  <si>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</si>
  <si>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</si>
  <si>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</si>
  <si>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</si>
  <si>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</si>
  <si>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</si>
  <si>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</si>
  <si>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</si>
  <si>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</si>
  <si>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</si>
  <si>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</si>
  <si>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</si>
  <si>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</si>
  <si>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</si>
  <si>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</si>
  <si>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</si>
  <si>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</si>
  <si>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</si>
  <si>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</si>
  <si>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</si>
  <si>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</si>
  <si>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</si>
  <si>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</si>
  <si>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</si>
  <si>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</si>
  <si>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</si>
  <si>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</si>
  <si>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</si>
  <si>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</si>
  <si>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</si>
  <si>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</si>
  <si>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</si>
  <si>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</si>
  <si>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</si>
  <si>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</si>
  <si>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</si>
  <si>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</si>
  <si>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</si>
  <si>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</si>
  <si>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</si>
  <si>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</si>
  <si>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</si>
  <si>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</si>
  <si>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</si>
  <si>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</si>
  <si>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</si>
  <si>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</si>
  <si>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</si>
  <si>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</si>
  <si>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</si>
  <si>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</si>
  <si>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</si>
  <si>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</si>
  <si>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</si>
  <si>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</si>
  <si>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</si>
  <si>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</si>
  <si>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</si>
  <si>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</si>
  <si>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</si>
  <si>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</si>
  <si>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</si>
  <si>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</si>
  <si>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</si>
  <si>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</si>
  <si>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</si>
  <si>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</si>
  <si>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</si>
  <si>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</si>
  <si>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</si>
  <si>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</si>
  <si>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</si>
  <si>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</si>
  <si>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</si>
  <si>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</si>
  <si>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</si>
  <si>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</si>
  <si>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</si>
  <si>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</si>
  <si>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</si>
  <si>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</si>
  <si>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</si>
  <si>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</si>
  <si>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</si>
  <si>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</si>
  <si>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</si>
  <si>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</si>
  <si>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</si>
  <si>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</si>
  <si>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</si>
  <si>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</si>
  <si>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</si>
  <si>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</si>
  <si>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</si>
  <si>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</si>
  <si>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</si>
  <si>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</si>
  <si>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</si>
  <si>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</si>
  <si>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</si>
  <si>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</si>
  <si>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</si>
  <si>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</si>
  <si>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</si>
  <si>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</si>
  <si>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</si>
  <si>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</si>
  <si>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</si>
  <si>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</si>
  <si>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</si>
  <si>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</si>
  <si>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</si>
  <si>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</si>
  <si>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</si>
  <si>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</si>
  <si>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</si>
  <si>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</si>
  <si>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</si>
  <si>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</si>
  <si>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</si>
  <si>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</si>
  <si>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</si>
  <si>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</si>
  <si>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</si>
  <si>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</si>
  <si>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</si>
  <si>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</si>
  <si>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</si>
  <si>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</si>
  <si>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</si>
  <si>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</si>
  <si>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</si>
  <si>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</si>
  <si>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</si>
  <si>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</si>
  <si>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</si>
  <si>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</si>
  <si>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</si>
  <si>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</si>
  <si>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</si>
  <si>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</si>
  <si>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</si>
  <si>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</si>
  <si>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</si>
  <si>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</si>
  <si>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</si>
  <si>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</si>
  <si>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</si>
  <si>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</si>
  <si>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</si>
  <si>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</si>
  <si>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</si>
  <si>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</si>
  <si>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</si>
  <si>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</si>
  <si>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</si>
  <si>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</si>
  <si>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</si>
  <si>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</si>
  <si>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</si>
  <si>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</si>
  <si>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</si>
  <si>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</si>
  <si>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</si>
  <si>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</si>
  <si>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</si>
  <si>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</si>
  <si>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</si>
  <si>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</si>
  <si>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</si>
  <si>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</si>
  <si>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</si>
  <si>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</si>
  <si>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</si>
  <si>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</si>
  <si>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</si>
  <si>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</si>
  <si>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</si>
  <si>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</si>
  <si>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</si>
  <si>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</si>
  <si>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</si>
  <si>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</si>
  <si>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</si>
  <si>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</si>
  <si>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</si>
  <si>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</si>
  <si>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</si>
  <si>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</si>
  <si>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</si>
  <si>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</si>
  <si>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</si>
  <si>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</si>
  <si>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</si>
  <si>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</si>
  <si>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</si>
  <si>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</si>
  <si>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</si>
  <si>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</si>
  <si>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</si>
  <si>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</si>
  <si>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</si>
  <si>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</si>
  <si>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</si>
  <si>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</si>
  <si>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</si>
  <si>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</si>
  <si>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</si>
  <si>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</si>
  <si>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</si>
  <si>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</si>
  <si>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</si>
  <si>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</si>
  <si>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</si>
  <si>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</si>
  <si>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</si>
  <si>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</si>
  <si>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</si>
  <si>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</si>
  <si>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</si>
  <si>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</si>
  <si>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</si>
  <si>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</si>
  <si>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</si>
  <si>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</si>
  <si>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</si>
  <si>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</si>
  <si>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</si>
  <si>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</si>
  <si>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</si>
  <si>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</si>
  <si>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</si>
  <si>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</si>
  <si>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</si>
  <si>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</si>
  <si>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</si>
  <si>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</si>
  <si>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</si>
  <si>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</si>
  <si>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</si>
  <si>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</si>
  <si>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</si>
  <si>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</si>
  <si>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</si>
  <si>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</si>
  <si>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</si>
  <si>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</si>
  <si>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</si>
  <si>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</si>
  <si>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</si>
  <si>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</si>
  <si>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</si>
  <si>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</si>
  <si>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</si>
  <si>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</si>
  <si>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</si>
  <si>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</si>
  <si>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</si>
  <si>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</si>
  <si>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</si>
  <si>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</si>
  <si>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</si>
  <si>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</si>
  <si>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</si>
  <si>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</si>
  <si>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</si>
  <si>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</si>
  <si>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</si>
  <si>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</si>
  <si>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</si>
  <si>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</si>
  <si>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</si>
  <si>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</si>
  <si>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</si>
  <si>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</si>
  <si>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</si>
  <si>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</si>
  <si>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</si>
  <si>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</si>
  <si>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</si>
  <si>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</si>
  <si>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</si>
  <si>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</si>
  <si>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</si>
  <si>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</si>
  <si>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</si>
  <si>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</si>
  <si>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</si>
  <si>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</si>
  <si>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</si>
  <si>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</si>
  <si>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</si>
  <si>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</si>
  <si>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</si>
  <si>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</si>
  <si>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</si>
  <si>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</si>
  <si>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</si>
  <si>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</si>
  <si>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</si>
  <si>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</si>
  <si>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</si>
  <si>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</si>
  <si>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</si>
  <si>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</si>
  <si>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</si>
  <si>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</si>
  <si>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</si>
  <si>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</si>
  <si>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</si>
  <si>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</si>
  <si>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</si>
  <si>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</si>
  <si>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</si>
  <si>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</si>
  <si>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</si>
  <si>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</si>
  <si>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</si>
  <si>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</si>
  <si>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</si>
  <si>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</si>
  <si>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</si>
  <si>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</si>
  <si>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</si>
  <si>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</si>
  <si>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</si>
  <si>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</si>
  <si>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</si>
  <si>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</si>
  <si>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</si>
  <si>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</si>
  <si>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</si>
  <si>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</si>
  <si>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</si>
  <si>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</si>
  <si>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</si>
  <si>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</si>
  <si>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</si>
  <si>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</si>
  <si>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</si>
  <si>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</si>
  <si>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</si>
  <si>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</si>
  <si>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</si>
  <si>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</si>
  <si>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</si>
  <si>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</si>
  <si>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</si>
  <si>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</si>
  <si>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</si>
  <si>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</si>
  <si>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</si>
  <si>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</si>
  <si>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</si>
  <si>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</si>
  <si>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</si>
  <si>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</si>
  <si>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</si>
  <si>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</si>
  <si>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</si>
  <si>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</si>
  <si>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</si>
  <si>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</si>
  <si>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</si>
  <si>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</si>
  <si>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</si>
  <si>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</si>
  <si>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</si>
  <si>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</si>
  <si>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</si>
  <si>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</si>
  <si>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</si>
  <si>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</si>
  <si>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</si>
  <si>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</si>
  <si>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</si>
  <si>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</si>
  <si>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</si>
  <si>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</si>
  <si>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</si>
  <si>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</si>
  <si>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</si>
  <si>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</si>
  <si>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</si>
  <si>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</si>
  <si>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</si>
  <si>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</si>
  <si>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</si>
  <si>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</si>
  <si>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</si>
  <si>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</si>
  <si>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</si>
  <si>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</si>
  <si>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</si>
  <si>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</si>
  <si>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</si>
  <si>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</si>
  <si>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</si>
  <si>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</si>
  <si>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</si>
  <si>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</si>
  <si>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</si>
  <si>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</si>
  <si>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</si>
  <si>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</si>
  <si>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</si>
  <si>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</si>
  <si>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</si>
  <si>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</si>
  <si>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</si>
  <si>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</si>
  <si>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</si>
  <si>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</si>
  <si>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</si>
  <si>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</si>
  <si>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</si>
  <si>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</si>
  <si>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</si>
  <si>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</si>
  <si>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</si>
  <si>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</si>
  <si>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</si>
  <si>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</si>
  <si>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</si>
  <si>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</si>
  <si>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</si>
  <si>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</si>
  <si>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</si>
  <si>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</si>
  <si>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</si>
  <si>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</si>
  <si>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</si>
  <si>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</si>
  <si>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</si>
  <si>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</si>
  <si>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</si>
  <si>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</si>
  <si>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</si>
  <si>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</si>
  <si>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</si>
  <si>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</si>
  <si>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</si>
  <si>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</si>
  <si>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</si>
  <si>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</si>
  <si>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</si>
  <si>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</si>
  <si>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</si>
  <si>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</si>
  <si>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</si>
  <si>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</si>
  <si>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</si>
  <si>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</si>
  <si>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</si>
  <si>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</si>
  <si>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</si>
  <si>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</si>
  <si>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</si>
  <si>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</si>
  <si>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</si>
  <si>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</si>
  <si>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</si>
  <si>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</si>
  <si>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</si>
  <si>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</si>
  <si>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</si>
  <si>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</si>
  <si>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</si>
  <si>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</si>
  <si>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</si>
  <si>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</si>
  <si>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</si>
  <si>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</si>
  <si>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</si>
  <si>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</si>
  <si>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</si>
  <si>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</si>
  <si>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</si>
  <si>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</si>
  <si>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</si>
  <si>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</si>
  <si>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</si>
  <si>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</si>
  <si>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</si>
  <si>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</si>
  <si>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</si>
  <si>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</si>
  <si>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</si>
  <si>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</si>
  <si>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</si>
  <si>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</si>
  <si>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</si>
  <si>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</si>
  <si>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</si>
  <si>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</si>
  <si>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</si>
  <si>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</si>
  <si>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</si>
  <si>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</si>
  <si>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</si>
  <si>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</si>
  <si>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</si>
  <si>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</si>
  <si>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</si>
  <si>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</si>
  <si>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</si>
  <si>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</si>
  <si>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</si>
  <si>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</si>
  <si>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</si>
  <si>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</si>
  <si>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</si>
  <si>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</si>
  <si>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</si>
  <si>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</si>
  <si>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</si>
  <si>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</si>
  <si>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</si>
  <si>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</si>
  <si>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</si>
  <si>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</si>
  <si>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</si>
  <si>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</si>
  <si>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</si>
  <si>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</si>
  <si>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</si>
  <si>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</si>
  <si>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</si>
  <si>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</si>
  <si>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</si>
  <si>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</si>
  <si>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</si>
  <si>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</si>
  <si>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</si>
  <si>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</si>
  <si>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</si>
  <si>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</si>
  <si>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</si>
  <si>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</si>
  <si>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</si>
  <si>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</si>
  <si>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</si>
  <si>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</si>
  <si>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</si>
  <si>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</si>
  <si>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</si>
  <si>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</si>
  <si>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</si>
  <si>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</si>
  <si>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</si>
  <si>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</si>
  <si>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</si>
  <si>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</si>
  <si>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</si>
  <si>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</si>
  <si>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</si>
  <si>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</si>
  <si>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</si>
  <si>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</si>
  <si>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</si>
  <si>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</si>
  <si>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</si>
  <si>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</si>
  <si>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</si>
  <si>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</si>
  <si>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</si>
  <si>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</si>
  <si>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</si>
  <si>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</si>
  <si>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</si>
  <si>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</si>
  <si>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</si>
  <si>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</si>
  <si>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</si>
  <si>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</si>
  <si>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</si>
  <si>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</si>
  <si>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</si>
  <si>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</si>
  <si>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</si>
  <si>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</si>
  <si>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</si>
  <si>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</si>
  <si>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</si>
  <si>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</si>
  <si>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</si>
  <si>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</si>
  <si>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</si>
  <si>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</si>
  <si>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</si>
  <si>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</si>
  <si>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</si>
  <si>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</si>
  <si>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</si>
  <si>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</si>
  <si>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</si>
  <si>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</si>
  <si>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</si>
  <si>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</si>
  <si>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</si>
  <si>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</si>
  <si>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</si>
  <si>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</si>
  <si>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</si>
  <si>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</si>
  <si>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</si>
  <si>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</si>
  <si>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</si>
  <si>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</si>
  <si>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</si>
  <si>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</si>
  <si>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</si>
  <si>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</si>
  <si>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</si>
  <si>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</si>
  <si>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</si>
  <si>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</si>
  <si>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</si>
  <si>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</si>
  <si>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</si>
  <si>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</si>
  <si>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</si>
  <si>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</si>
  <si>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</si>
  <si>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</si>
  <si>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</si>
  <si>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</si>
  <si>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</si>
  <si>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</si>
  <si>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</si>
  <si>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</si>
  <si>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</si>
  <si>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</si>
  <si>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</si>
  <si>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</si>
  <si>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</si>
  <si>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</si>
  <si>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</si>
  <si>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</si>
  <si>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</si>
  <si>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</si>
  <si>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</si>
  <si>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</si>
  <si>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</si>
  <si>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</si>
  <si>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</si>
  <si>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</si>
  <si>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</si>
  <si>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</si>
  <si>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</si>
  <si>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</si>
  <si>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</si>
  <si>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</si>
  <si>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</si>
  <si>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</si>
  <si>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</si>
  <si>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</si>
  <si>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</si>
  <si>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</si>
  <si>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</si>
  <si>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</si>
  <si>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</si>
  <si>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</si>
  <si>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</si>
  <si>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</si>
  <si>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</si>
  <si>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</si>
  <si>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</si>
  <si>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</si>
  <si>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</si>
  <si>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</si>
  <si>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</si>
  <si>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</si>
  <si>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</si>
  <si>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</si>
  <si>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</si>
  <si>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</si>
  <si>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</si>
  <si>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</si>
  <si>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</si>
  <si>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</si>
  <si>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</si>
  <si>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</si>
  <si>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</si>
  <si>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</si>
  <si>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</si>
  <si>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</si>
  <si>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</si>
  <si>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</si>
  <si>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</si>
  <si>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</si>
  <si>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</si>
  <si>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</si>
  <si>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</si>
  <si>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</si>
  <si>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</si>
  <si>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</si>
  <si>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</si>
  <si>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</si>
  <si>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</si>
  <si>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</si>
  <si>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</si>
  <si>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</si>
  <si>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</si>
  <si>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</si>
  <si>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</si>
  <si>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</si>
  <si>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</si>
  <si>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</si>
  <si>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</si>
  <si>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</si>
  <si>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</si>
  <si>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</si>
  <si>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</si>
  <si>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</si>
  <si>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</si>
  <si>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</si>
  <si>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</si>
  <si>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</si>
  <si>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</si>
  <si>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</si>
  <si>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</si>
  <si>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</si>
  <si>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</si>
  <si>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</si>
  <si>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</si>
  <si>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</si>
  <si>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</si>
  <si>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</si>
  <si>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</si>
  <si>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</si>
  <si>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</si>
  <si>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</si>
  <si>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</si>
  <si>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</si>
  <si>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</si>
  <si>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</si>
  <si>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</si>
  <si>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</si>
  <si>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</si>
  <si>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</si>
  <si>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</si>
  <si>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</si>
  <si>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</si>
  <si>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</si>
  <si>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</si>
  <si>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</si>
  <si>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</si>
  <si>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</si>
  <si>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</si>
  <si>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</si>
  <si>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</si>
  <si>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</si>
  <si>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</si>
  <si>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</si>
  <si>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</si>
  <si>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</si>
  <si>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</si>
  <si>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</si>
  <si>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</si>
  <si>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</si>
  <si>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</si>
  <si>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</si>
  <si>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</si>
  <si>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</si>
  <si>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</si>
  <si>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</si>
  <si>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</si>
  <si>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</si>
  <si>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</si>
  <si>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</si>
  <si>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</si>
  <si>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</si>
  <si>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</si>
  <si>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</si>
  <si>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</si>
  <si>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</si>
  <si>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</si>
  <si>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</si>
  <si>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</si>
  <si>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</si>
  <si>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</si>
  <si>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</si>
  <si>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</si>
  <si>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</si>
  <si>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</si>
  <si>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</si>
  <si>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</si>
  <si>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</si>
  <si>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</si>
  <si>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</si>
  <si>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</si>
  <si>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</si>
  <si>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</si>
  <si>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</si>
  <si>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</si>
  <si>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</si>
  <si>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</si>
  <si>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</si>
  <si>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</si>
  <si>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</si>
  <si>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</si>
  <si>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</si>
  <si>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</si>
  <si>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</si>
  <si>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</si>
  <si>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</si>
  <si>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</si>
  <si>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</si>
  <si>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</si>
  <si>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</si>
  <si>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</si>
  <si>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</si>
  <si>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</si>
  <si>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</si>
  <si>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</si>
  <si>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</si>
  <si>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</si>
  <si>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</si>
  <si>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</si>
  <si>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</si>
  <si>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</si>
  <si>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</si>
  <si>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</si>
  <si>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</si>
  <si>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</si>
  <si>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</si>
  <si>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</si>
  <si>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</si>
  <si>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</si>
  <si>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</si>
  <si>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</si>
  <si>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</si>
  <si>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</si>
  <si>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</si>
  <si>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</si>
  <si>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</si>
  <si>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</si>
  <si>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</si>
  <si>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</si>
  <si>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</si>
  <si>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</si>
  <si>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</si>
  <si>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</si>
  <si>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</si>
  <si>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</si>
  <si>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</si>
  <si>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</si>
  <si>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</si>
  <si>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</si>
  <si>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</si>
  <si>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</si>
  <si>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</si>
  <si>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</si>
  <si>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</si>
  <si>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</si>
  <si>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</si>
  <si>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</si>
  <si>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</si>
  <si>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</si>
  <si>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</si>
  <si>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</si>
  <si>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</si>
  <si>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</si>
  <si>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</si>
  <si>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</si>
  <si>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</si>
  <si>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</si>
  <si>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</si>
  <si>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</si>
  <si>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</si>
  <si>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</si>
  <si>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</si>
  <si>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</si>
  <si>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</si>
  <si>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</si>
  <si>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</si>
  <si>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</si>
  <si>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</si>
  <si>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</si>
  <si>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</si>
  <si>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</si>
  <si>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</si>
  <si>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</si>
  <si>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</si>
  <si>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</si>
  <si>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</si>
  <si>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</si>
  <si>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</si>
  <si>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</si>
  <si>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</si>
  <si>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</si>
  <si>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</si>
  <si>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</si>
  <si>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</si>
  <si>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</si>
  <si>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</si>
  <si>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</si>
  <si>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</si>
  <si>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</si>
  <si>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</si>
  <si>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</si>
  <si>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</si>
  <si>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</si>
  <si>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</si>
  <si>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</si>
  <si>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</si>
  <si>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</si>
  <si>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</si>
  <si>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</si>
  <si>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</si>
  <si>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</si>
  <si>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</si>
  <si>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</si>
  <si>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</si>
  <si>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</si>
  <si>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</si>
  <si>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</si>
  <si>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</si>
  <si>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</si>
  <si>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</si>
  <si>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</si>
  <si>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</si>
  <si>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</si>
  <si>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</si>
  <si>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</si>
  <si>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</si>
  <si>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</si>
  <si>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</si>
  <si>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</si>
  <si>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</si>
  <si>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</si>
  <si>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</si>
  <si>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</si>
  <si>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</si>
  <si>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</si>
  <si>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</si>
  <si>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</si>
  <si>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</si>
  <si>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</si>
  <si>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</si>
  <si>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</si>
  <si>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</si>
  <si>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</si>
  <si>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</si>
  <si>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</si>
  <si>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</si>
  <si>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</si>
  <si>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</si>
  <si>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</si>
  <si>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</si>
  <si>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</si>
  <si>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</si>
  <si>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</si>
  <si>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</si>
  <si>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</si>
  <si>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</si>
  <si>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</si>
  <si>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</si>
  <si>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</si>
  <si>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</si>
  <si>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</si>
  <si>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</si>
  <si>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</si>
  <si>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</si>
  <si>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</si>
  <si>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</si>
  <si>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</si>
  <si>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</si>
  <si>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</si>
  <si>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</si>
  <si>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</si>
  <si>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</si>
  <si>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</si>
  <si>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</si>
  <si>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</si>
  <si>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</si>
  <si>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</si>
  <si>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</si>
  <si>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</si>
  <si>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</si>
  <si>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</si>
  <si>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</si>
  <si>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</si>
  <si>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</si>
  <si>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</si>
  <si>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</si>
  <si>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</si>
  <si>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</si>
  <si>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</si>
  <si>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</si>
  <si>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</si>
  <si>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</si>
  <si>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</si>
  <si>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</si>
  <si>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</si>
  <si>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</si>
  <si>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</si>
  <si>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</si>
  <si>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</si>
  <si>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</si>
  <si>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</si>
  <si>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</si>
  <si>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</si>
  <si>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</si>
  <si>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</si>
  <si>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</si>
  <si>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</si>
  <si>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</si>
  <si>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</si>
  <si>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</si>
  <si>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</si>
  <si>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</si>
  <si>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</si>
  <si>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</si>
  <si>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</si>
  <si>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</si>
  <si>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</si>
  <si>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</si>
  <si>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</si>
  <si>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</si>
  <si>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</si>
  <si>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</si>
  <si>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</si>
  <si>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</si>
  <si>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</si>
  <si>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</si>
  <si>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</si>
  <si>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</si>
  <si>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</si>
  <si>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</si>
  <si>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</si>
  <si>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</si>
  <si>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</si>
  <si>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</si>
  <si>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</si>
  <si>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</si>
  <si>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</si>
  <si>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</si>
  <si>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</si>
  <si>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</si>
  <si>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</si>
  <si>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</si>
  <si>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</si>
  <si>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</si>
  <si>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</si>
  <si>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</si>
  <si>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</si>
  <si>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</si>
  <si>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</si>
  <si>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</si>
  <si>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</si>
  <si>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</si>
  <si>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</si>
  <si>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</si>
  <si>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</si>
  <si>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</si>
  <si>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</si>
  <si>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</si>
  <si>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</si>
  <si>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</si>
  <si>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</si>
  <si>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</si>
  <si>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</si>
  <si>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</si>
  <si>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</si>
  <si>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</si>
  <si>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</si>
  <si>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</si>
  <si>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</si>
  <si>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</si>
  <si>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</si>
  <si>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</si>
  <si>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</si>
  <si>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</si>
  <si>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</si>
  <si>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</si>
  <si>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</si>
  <si>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</si>
  <si>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</si>
  <si>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</si>
  <si>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</si>
  <si>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</si>
  <si>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</si>
  <si>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</si>
  <si>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</si>
  <si>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</si>
  <si>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</si>
  <si>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</si>
  <si>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</si>
  <si>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</si>
  <si>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</si>
  <si>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</si>
  <si>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</si>
  <si>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</si>
  <si>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</si>
  <si>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</si>
  <si>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</si>
  <si>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</si>
  <si>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</si>
  <si>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</si>
  <si>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</si>
  <si>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</si>
  <si>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</si>
  <si>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</si>
  <si>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</si>
  <si>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</si>
  <si>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</si>
  <si>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</si>
  <si>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</si>
  <si>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</si>
  <si>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</si>
  <si>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</si>
  <si>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</si>
  <si>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</si>
  <si>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</si>
  <si>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</si>
  <si>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</si>
  <si>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</si>
  <si>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</si>
  <si>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</si>
  <si>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</si>
  <si>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</si>
  <si>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</si>
  <si>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</si>
  <si>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</si>
  <si>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</si>
  <si>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</si>
  <si>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</si>
  <si>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</si>
  <si>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</si>
  <si>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</si>
  <si>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</si>
  <si>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</si>
  <si>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</si>
  <si>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</si>
  <si>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</si>
  <si>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</si>
  <si>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</si>
  <si>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</si>
  <si>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</si>
  <si>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</si>
  <si>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</si>
  <si>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</si>
  <si>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</si>
  <si>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</si>
  <si>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</si>
  <si>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</si>
  <si>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</si>
  <si>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</si>
  <si>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</si>
  <si>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</si>
  <si>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</si>
  <si>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</si>
  <si>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</si>
  <si>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</si>
  <si>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</si>
  <si>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</si>
  <si>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</si>
  <si>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</si>
  <si>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</si>
  <si>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</si>
  <si>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</si>
  <si>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</si>
  <si>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</si>
  <si>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</si>
  <si>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</si>
  <si>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</si>
  <si>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</si>
  <si>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</si>
  <si>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</si>
  <si>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</si>
  <si>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</si>
  <si>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</si>
  <si>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</si>
  <si>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</si>
  <si>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</si>
  <si>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</si>
  <si>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</si>
  <si>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</si>
  <si>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</si>
  <si>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</si>
  <si>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</si>
  <si>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</si>
  <si>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</si>
  <si>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</si>
  <si>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</si>
  <si>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</si>
  <si>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</si>
  <si>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</si>
  <si>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</si>
  <si>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</si>
  <si>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</si>
  <si>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</si>
  <si>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</si>
  <si>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</si>
  <si>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</si>
  <si>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</si>
  <si>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</si>
  <si>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</si>
  <si>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</si>
  <si>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</si>
  <si>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</si>
  <si>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</si>
  <si>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</si>
  <si>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</si>
  <si>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</si>
  <si>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</si>
  <si>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</si>
  <si>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</si>
  <si>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</si>
  <si>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</si>
  <si>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</si>
  <si>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</si>
  <si>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</si>
  <si>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</si>
  <si>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</si>
  <si>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</si>
  <si>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</si>
  <si>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</si>
  <si>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</si>
  <si>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</si>
  <si>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</si>
  <si>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</si>
  <si>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</si>
  <si>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</si>
  <si>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</si>
  <si>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</si>
  <si>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</si>
  <si>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</si>
  <si>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</si>
  <si>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</si>
  <si>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</si>
  <si>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</si>
  <si>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</si>
  <si>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</si>
  <si>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</si>
  <si>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</si>
  <si>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</si>
  <si>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</si>
  <si>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</si>
  <si>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</si>
  <si>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</si>
  <si>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</si>
  <si>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</si>
  <si>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</si>
  <si>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</si>
  <si>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</si>
  <si>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</si>
  <si>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</si>
  <si>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</si>
  <si>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</si>
  <si>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</si>
  <si>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</si>
  <si>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</si>
  <si>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</si>
  <si>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</si>
  <si>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</si>
  <si>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</si>
  <si>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</si>
  <si>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</si>
  <si>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</si>
  <si>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</si>
  <si>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</si>
  <si>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</si>
  <si>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</si>
  <si>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</si>
  <si>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</si>
  <si>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</si>
  <si>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</si>
  <si>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</si>
  <si>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</si>
  <si>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</si>
  <si>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</si>
  <si>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</si>
  <si>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</si>
  <si>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</si>
  <si>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</si>
  <si>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</si>
  <si>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</si>
  <si>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</si>
  <si>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</si>
  <si>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</si>
  <si>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</si>
  <si>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</si>
  <si>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</si>
  <si>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</si>
  <si>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</si>
  <si>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</si>
  <si>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</si>
  <si>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</si>
  <si>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</si>
  <si>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</si>
  <si>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</si>
  <si>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</si>
  <si>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</si>
  <si>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</si>
  <si>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</si>
  <si>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</si>
  <si>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</si>
  <si>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</si>
  <si>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</si>
  <si>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</si>
  <si>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</si>
  <si>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</si>
  <si>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</si>
  <si>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</si>
  <si>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</si>
  <si>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</si>
  <si>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</si>
  <si>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</si>
  <si>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</si>
  <si>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</si>
  <si>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</si>
  <si>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</si>
  <si>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</si>
  <si>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</si>
  <si>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</si>
  <si>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</si>
  <si>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</si>
  <si>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</si>
  <si>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</si>
  <si>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</si>
  <si>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</si>
  <si>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</si>
  <si>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</si>
  <si>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</si>
  <si>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</si>
  <si>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</si>
  <si>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</si>
  <si>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</si>
  <si>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</si>
  <si>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</si>
  <si>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</si>
  <si>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</si>
  <si>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</si>
  <si>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</si>
  <si>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</si>
  <si>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</si>
  <si>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</si>
  <si>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</si>
  <si>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</si>
  <si>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</si>
  <si>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</si>
  <si>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</si>
  <si>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</si>
  <si>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</si>
  <si>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</si>
  <si>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</si>
  <si>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</si>
  <si>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</si>
  <si>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</si>
  <si>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</si>
  <si>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</si>
  <si>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</si>
  <si>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</si>
  <si>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</si>
  <si>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</si>
  <si>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</si>
  <si>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</si>
  <si>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</si>
  <si>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</si>
  <si>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</si>
  <si>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</si>
  <si>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</si>
  <si>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</si>
  <si>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</si>
  <si>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</si>
  <si>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</si>
  <si>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</si>
  <si>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</si>
  <si>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</si>
  <si>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</si>
  <si>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</si>
  <si>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</si>
  <si>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</si>
  <si>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</si>
  <si>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</si>
  <si>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</si>
  <si>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</si>
  <si>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</si>
  <si>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</si>
  <si>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</si>
  <si>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</si>
  <si>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</si>
  <si>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</si>
  <si>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</si>
  <si>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</si>
  <si>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</si>
  <si>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</si>
  <si>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</si>
  <si>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</si>
  <si>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</si>
  <si>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</si>
  <si>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</si>
  <si>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</si>
  <si>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</si>
  <si>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</si>
  <si>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</si>
  <si>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</si>
  <si>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</si>
  <si>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</si>
  <si>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</si>
  <si>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</si>
  <si>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</si>
  <si>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</si>
  <si>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</si>
  <si>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</si>
  <si>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</si>
  <si>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</si>
  <si>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</si>
  <si>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</si>
  <si>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</si>
  <si>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</si>
  <si>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</si>
  <si>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</si>
  <si>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</si>
  <si>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</si>
  <si>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</si>
  <si>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</si>
  <si>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</si>
  <si>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</si>
  <si>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</si>
  <si>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</si>
  <si>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</si>
  <si>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</si>
  <si>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</si>
  <si>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</si>
  <si>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</si>
  <si>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</si>
  <si>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</si>
  <si>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</si>
  <si>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</si>
  <si>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</si>
  <si>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</si>
  <si>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</si>
  <si>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</si>
  <si>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</si>
  <si>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</si>
  <si>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</si>
  <si>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</si>
  <si>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</si>
  <si>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</si>
  <si>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</si>
  <si>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</si>
  <si>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</si>
  <si>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</si>
  <si>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</si>
  <si>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</si>
  <si>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</si>
  <si>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</si>
  <si>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</si>
  <si>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</si>
  <si>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</si>
  <si>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</si>
  <si>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</si>
  <si>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</si>
  <si>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</si>
  <si>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</si>
  <si>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</si>
  <si>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</si>
  <si>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</si>
  <si>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</si>
  <si>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</si>
  <si>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</si>
  <si>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</si>
  <si>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</si>
  <si>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</si>
  <si>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</si>
  <si>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</si>
  <si>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</si>
  <si>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</si>
  <si>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</si>
  <si>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</si>
  <si>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</si>
  <si>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</si>
  <si>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</si>
  <si>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</si>
  <si>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</si>
  <si>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</si>
  <si>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</si>
  <si>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</si>
  <si>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</si>
  <si>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</si>
  <si>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</si>
  <si>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</si>
  <si>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</si>
  <si>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</si>
  <si>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</si>
  <si>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</si>
  <si>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</si>
  <si>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</si>
  <si>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</si>
  <si>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</si>
  <si>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</si>
  <si>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</si>
  <si>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</si>
  <si>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</si>
  <si>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</si>
  <si>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</si>
  <si>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</si>
  <si>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</si>
  <si>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</si>
  <si>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</si>
  <si>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</si>
  <si>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</si>
  <si>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</si>
  <si>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</si>
  <si>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</si>
  <si>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</si>
  <si>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</si>
  <si>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</si>
  <si>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</si>
  <si>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</si>
  <si>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</si>
  <si>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</si>
  <si>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</si>
  <si>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</si>
  <si>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</si>
  <si>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</si>
  <si>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</si>
  <si>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</si>
  <si>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</si>
  <si>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</si>
  <si>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</si>
  <si>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</si>
  <si>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</si>
  <si>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</si>
  <si>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</si>
  <si>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</si>
  <si>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</si>
  <si>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</si>
  <si>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</si>
  <si>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</si>
  <si>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</si>
  <si>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</si>
  <si>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</si>
  <si>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</si>
  <si>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</si>
  <si>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</si>
  <si>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</si>
  <si>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</si>
  <si>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</si>
  <si>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</si>
  <si>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</si>
  <si>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</si>
  <si>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</si>
  <si>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</si>
  <si>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</si>
  <si>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</si>
  <si>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</si>
  <si>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</si>
  <si>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</si>
  <si>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</si>
  <si>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</si>
  <si>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</si>
  <si>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</si>
  <si>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</si>
  <si>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</si>
  <si>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</si>
  <si>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</si>
  <si>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</si>
  <si>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</si>
  <si>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</si>
  <si>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</si>
  <si>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</si>
  <si>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</si>
  <si>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</si>
  <si>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</si>
  <si>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</si>
  <si>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</si>
  <si>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</si>
  <si>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</si>
  <si>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</si>
  <si>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</si>
  <si>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</si>
  <si>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</si>
  <si>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</si>
  <si>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</si>
  <si>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</si>
  <si>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</si>
  <si>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</si>
  <si>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</si>
  <si>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</si>
  <si>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</si>
  <si>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</si>
  <si>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</si>
  <si>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</si>
  <si>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</si>
  <si>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</si>
  <si>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</si>
  <si>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</si>
  <si>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</si>
  <si>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</si>
  <si>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</si>
  <si>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</si>
  <si>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</si>
  <si>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</si>
  <si>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</si>
  <si>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</si>
  <si>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</si>
  <si>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</si>
  <si>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</si>
  <si>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</si>
  <si>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</si>
  <si>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</si>
  <si>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</si>
  <si>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</si>
  <si>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</si>
  <si>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</si>
  <si>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</si>
  <si>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</si>
  <si>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</si>
  <si>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</si>
  <si>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</si>
  <si>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</si>
  <si>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</si>
  <si>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</si>
  <si>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</si>
  <si>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</si>
  <si>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</si>
  <si>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</si>
  <si>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</si>
  <si>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</si>
  <si>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</si>
  <si>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</si>
  <si>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</si>
  <si>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</si>
  <si>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</si>
  <si>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</si>
  <si>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</si>
  <si>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</si>
  <si>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</si>
  <si>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</si>
  <si>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</si>
  <si>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</si>
  <si>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</si>
  <si>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</si>
  <si>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</si>
  <si>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</si>
  <si>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</si>
  <si>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</si>
  <si>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</si>
  <si>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</si>
  <si>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</si>
  <si>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</si>
  <si>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</si>
  <si>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</si>
  <si>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</si>
  <si>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</si>
  <si>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</si>
  <si>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</si>
  <si>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</si>
  <si>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</si>
  <si>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</si>
  <si>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</si>
  <si>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</si>
  <si>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</si>
  <si>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</si>
  <si>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</si>
  <si>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</si>
  <si>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</si>
  <si>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</si>
  <si>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</si>
  <si>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</si>
  <si>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</si>
  <si>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</si>
  <si>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</si>
  <si>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</si>
  <si>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</si>
  <si>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</si>
  <si>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</si>
  <si>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</si>
  <si>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</si>
  <si>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</si>
  <si>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</si>
  <si>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</si>
  <si>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</si>
  <si>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</si>
  <si>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</si>
  <si>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</si>
  <si>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</si>
  <si>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</si>
  <si>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</si>
  <si>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</si>
  <si>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</si>
  <si>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</si>
  <si>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</si>
  <si>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</si>
  <si>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</si>
  <si>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</si>
  <si>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</si>
  <si>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</si>
  <si>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</si>
  <si>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</si>
  <si>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</si>
  <si>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</si>
  <si>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</si>
  <si>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</si>
  <si>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</si>
  <si>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</si>
  <si>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</si>
  <si>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</si>
  <si>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</si>
  <si>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</si>
  <si>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</si>
  <si>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</si>
  <si>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</si>
  <si>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</si>
  <si>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</si>
  <si>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</si>
  <si>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</si>
  <si>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</si>
  <si>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</si>
  <si>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</si>
  <si>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</si>
  <si>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</si>
  <si>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</si>
  <si>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</si>
  <si>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</si>
  <si>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</si>
  <si>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</si>
  <si>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</si>
  <si>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</si>
  <si>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</si>
  <si>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</si>
  <si>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</si>
  <si>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</si>
  <si>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</si>
  <si>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</si>
  <si>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</si>
  <si>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</si>
  <si>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</si>
  <si>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</si>
  <si>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</si>
  <si>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</si>
  <si>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</si>
  <si>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</si>
  <si>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</si>
  <si>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</si>
  <si>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</si>
  <si>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</si>
  <si>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</si>
  <si>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</si>
  <si>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</si>
  <si>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</si>
  <si>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</si>
  <si>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</si>
  <si>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</si>
  <si>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</si>
  <si>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</si>
  <si>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</si>
  <si>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</si>
  <si>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</si>
  <si>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</si>
  <si>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</si>
  <si>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</si>
  <si>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</si>
  <si>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</si>
  <si>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</si>
  <si>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</si>
  <si>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</si>
  <si>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</si>
  <si>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</si>
  <si>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</si>
  <si>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</si>
  <si>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</si>
  <si>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</si>
  <si>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</si>
  <si>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</si>
  <si>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</si>
  <si>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</si>
  <si>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</si>
  <si>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</si>
  <si>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</si>
  <si>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</si>
  <si>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</si>
  <si>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</si>
  <si>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</si>
  <si>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</si>
  <si>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</si>
  <si>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</si>
  <si>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</si>
  <si>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</si>
  <si>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</si>
  <si>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</si>
  <si>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</si>
  <si>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</si>
  <si>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</si>
  <si>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</si>
  <si>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</si>
  <si>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</si>
  <si>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</si>
  <si>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</si>
  <si>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</si>
  <si>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</si>
  <si>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</si>
  <si>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</si>
  <si>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</si>
  <si>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</si>
  <si>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</si>
  <si>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</si>
  <si>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</si>
  <si>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</si>
  <si>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</si>
  <si>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</si>
  <si>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</si>
  <si>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</si>
  <si>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</si>
  <si>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</si>
  <si>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</si>
  <si>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</si>
  <si>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</si>
  <si>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</si>
  <si>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</si>
  <si>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</si>
  <si>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</si>
  <si>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</si>
  <si>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</si>
  <si>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</si>
  <si>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</si>
  <si>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</si>
  <si>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</si>
  <si>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</si>
  <si>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</si>
  <si>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</si>
  <si>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</si>
  <si>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</si>
  <si>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</si>
  <si>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</si>
  <si>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</si>
  <si>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</si>
  <si>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</si>
  <si>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</si>
  <si>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</si>
  <si>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</si>
  <si>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</si>
  <si>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</si>
  <si>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</si>
  <si>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</si>
  <si>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</si>
  <si>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</si>
  <si>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</si>
  <si>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</si>
  <si>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</si>
  <si>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</si>
  <si>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</si>
  <si>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</si>
  <si>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</si>
  <si>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</si>
  <si>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</si>
  <si>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</si>
  <si>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</si>
  <si>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</si>
  <si>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</si>
  <si>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</si>
  <si>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</si>
  <si>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</si>
  <si>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</si>
  <si>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</si>
  <si>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</si>
  <si>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</si>
  <si>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</si>
  <si>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</si>
  <si>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</si>
  <si>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</si>
  <si>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</si>
  <si>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</si>
  <si>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</si>
  <si>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</si>
  <si>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</si>
  <si>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</si>
  <si>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</si>
  <si>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</si>
  <si>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</si>
  <si>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</si>
  <si>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</si>
  <si>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</si>
  <si>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</si>
  <si>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</si>
  <si>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</si>
  <si>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</si>
  <si>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</si>
  <si>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</si>
  <si>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</si>
  <si>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</si>
  <si>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</si>
  <si>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</si>
  <si>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</si>
  <si>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</si>
  <si>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</si>
  <si>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</si>
  <si>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</si>
  <si>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</si>
  <si>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</si>
  <si>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</si>
  <si>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</si>
  <si>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</si>
  <si>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</si>
  <si>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</si>
  <si>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</si>
  <si>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</si>
  <si>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</si>
  <si>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</si>
  <si>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</si>
  <si>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</si>
  <si>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</si>
  <si>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</si>
  <si>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</si>
  <si>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</si>
  <si>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</si>
  <si>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</si>
  <si>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</si>
  <si>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</si>
  <si>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</si>
  <si>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</si>
  <si>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</si>
  <si>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</si>
  <si>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</si>
  <si>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</si>
  <si>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</si>
  <si>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</si>
  <si>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</si>
  <si>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</si>
  <si>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</si>
  <si>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</si>
  <si>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</si>
  <si>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</si>
  <si>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</si>
  <si>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</si>
  <si>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</si>
  <si>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</si>
  <si>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</si>
  <si>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</si>
  <si>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</si>
  <si>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</si>
  <si>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</si>
  <si>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</si>
  <si>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</si>
  <si>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</si>
  <si>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</si>
  <si>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</si>
  <si>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</si>
  <si>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</si>
  <si>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</si>
  <si>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</si>
  <si>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</si>
  <si>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</si>
  <si>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</si>
  <si>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</si>
  <si>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</si>
  <si>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</si>
  <si>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</si>
  <si>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</si>
  <si>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</si>
  <si>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</si>
  <si>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</si>
  <si>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</si>
  <si>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</si>
  <si>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</si>
  <si>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</si>
  <si>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</si>
  <si>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</si>
  <si>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</si>
  <si>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</si>
  <si>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</si>
  <si>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</si>
  <si>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</si>
  <si>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</si>
  <si>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</si>
  <si>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</si>
  <si>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</si>
  <si>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</si>
  <si>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</si>
  <si>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</si>
  <si>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</si>
  <si>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</si>
  <si>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</si>
  <si>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</si>
  <si>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</si>
  <si>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</si>
  <si>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</si>
  <si>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</si>
  <si>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</si>
  <si>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</si>
  <si>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</si>
  <si>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</si>
  <si>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</si>
  <si>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</si>
  <si>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</si>
  <si>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</si>
  <si>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</si>
  <si>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</si>
  <si>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</si>
  <si>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</si>
  <si>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</si>
  <si>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</si>
  <si>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</si>
  <si>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</si>
  <si>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</si>
  <si>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</si>
  <si>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</si>
  <si>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</si>
  <si>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</si>
  <si>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</si>
  <si>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</si>
  <si>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</si>
  <si>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</si>
  <si>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</si>
  <si>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</si>
  <si>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</si>
  <si>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</si>
  <si>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</si>
  <si>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</si>
  <si>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</si>
  <si>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</si>
  <si>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</si>
  <si>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</si>
  <si>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</si>
  <si>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</si>
  <si>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</si>
  <si>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</si>
  <si>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</si>
  <si>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</si>
  <si>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</si>
  <si>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</si>
  <si>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</si>
  <si>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</si>
  <si>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</si>
  <si>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</si>
  <si>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</si>
  <si>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</si>
  <si>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</si>
  <si>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</si>
  <si>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</si>
  <si>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</si>
  <si>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</si>
  <si>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</si>
  <si>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</si>
  <si>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</si>
  <si>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</si>
  <si>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</si>
  <si>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</si>
  <si>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</si>
  <si>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</si>
  <si>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</si>
  <si>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</si>
  <si>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</si>
  <si>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</si>
  <si>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</si>
  <si>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</si>
  <si>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</si>
  <si>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</si>
  <si>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</si>
  <si>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</si>
  <si>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</si>
  <si>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</si>
  <si>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</si>
  <si>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</si>
  <si>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</si>
  <si>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</si>
  <si>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</si>
  <si>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</si>
  <si>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</si>
  <si>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</si>
  <si>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</si>
  <si>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</si>
  <si>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</si>
  <si>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</si>
  <si>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</si>
  <si>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</si>
  <si>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</si>
  <si>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</si>
  <si>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</si>
  <si>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</si>
  <si>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</si>
  <si>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</si>
  <si>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</si>
  <si>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</si>
  <si>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</si>
  <si>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</si>
  <si>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</si>
  <si>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</si>
  <si>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</si>
  <si>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</si>
  <si>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</si>
  <si>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</si>
  <si>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</si>
  <si>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</si>
  <si>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</si>
  <si>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</si>
  <si>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</si>
  <si>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</si>
  <si>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</si>
  <si>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</si>
  <si>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</si>
  <si>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</si>
  <si>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</si>
  <si>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</si>
  <si>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</si>
  <si>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</si>
  <si>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</si>
  <si>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</si>
  <si>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</si>
  <si>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</si>
  <si>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</si>
  <si>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</si>
  <si>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</si>
  <si>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</si>
  <si>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</si>
  <si>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</si>
  <si>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</si>
  <si>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</si>
  <si>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</si>
  <si>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</si>
  <si>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</si>
  <si>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</si>
  <si>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</si>
  <si>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</si>
  <si>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</si>
  <si>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</si>
  <si>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</si>
  <si>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</si>
  <si>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</si>
  <si>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</si>
  <si>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</si>
  <si>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</si>
  <si>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</si>
  <si>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</si>
  <si>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</si>
  <si>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</si>
  <si>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</si>
  <si>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</si>
  <si>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</si>
  <si>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</si>
  <si>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</si>
  <si>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</si>
  <si>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</si>
  <si>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</si>
  <si>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</si>
  <si>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</si>
  <si>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</si>
  <si>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</si>
  <si>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</si>
  <si>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</si>
  <si>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</si>
  <si>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</si>
  <si>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</si>
  <si>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</si>
  <si>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</si>
  <si>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</si>
  <si>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</si>
  <si>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</si>
  <si>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</si>
  <si>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</si>
  <si>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</si>
  <si>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</si>
  <si>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</si>
  <si>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</si>
  <si>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</si>
  <si>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</si>
  <si>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</si>
  <si>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</si>
  <si>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</si>
  <si>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</si>
  <si>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</si>
  <si>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</si>
  <si>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</si>
  <si>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</si>
  <si>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</si>
  <si>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</si>
  <si>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</si>
  <si>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</si>
  <si>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</si>
  <si>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</si>
  <si>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</si>
  <si>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</si>
  <si>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</si>
  <si>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</si>
  <si>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</si>
  <si>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</si>
  <si>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</si>
  <si>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</si>
  <si>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</si>
  <si>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</si>
  <si>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</si>
  <si>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</si>
  <si>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</si>
  <si>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</si>
  <si>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</si>
  <si>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</si>
  <si>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</si>
  <si>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</si>
  <si>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</si>
  <si>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</si>
  <si>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</si>
  <si>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</si>
  <si>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</si>
  <si>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</si>
  <si>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</si>
  <si>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</si>
  <si>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</si>
  <si>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</si>
  <si>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</si>
  <si>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</si>
  <si>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</si>
  <si>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</si>
  <si>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</si>
  <si>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</si>
  <si>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</si>
  <si>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</si>
  <si>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</si>
  <si>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</si>
  <si>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</si>
  <si>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</si>
  <si>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</si>
  <si>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</si>
  <si>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</si>
  <si>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</si>
  <si>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</si>
  <si>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</si>
  <si>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</si>
  <si>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</si>
  <si>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</si>
  <si>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</si>
  <si>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</si>
  <si>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</si>
  <si>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</si>
  <si>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</si>
  <si>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</si>
  <si>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</si>
  <si>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</si>
  <si>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</si>
  <si>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</si>
  <si>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</si>
  <si>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</si>
  <si>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</si>
  <si>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</si>
  <si>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</si>
  <si>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</si>
  <si>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</si>
  <si>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</si>
  <si>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</si>
  <si>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</si>
  <si>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</si>
  <si>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</si>
  <si>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</si>
  <si>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</si>
  <si>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</si>
  <si>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</si>
  <si>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</si>
  <si>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</si>
  <si>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</si>
  <si>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</si>
  <si>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</si>
  <si>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</si>
  <si>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</si>
  <si>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</si>
  <si>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</si>
  <si>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</si>
  <si>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</si>
  <si>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</si>
  <si>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</si>
  <si>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</si>
  <si>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</si>
  <si>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</si>
  <si>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</si>
  <si>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</si>
  <si>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</si>
  <si>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</si>
  <si>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</si>
  <si>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</si>
  <si>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</si>
  <si>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</si>
  <si>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</si>
  <si>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</si>
  <si>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</si>
  <si>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</si>
  <si>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</si>
  <si>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</si>
  <si>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</si>
  <si>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</si>
  <si>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</si>
  <si>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</si>
  <si>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</si>
  <si>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</si>
  <si>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</si>
  <si>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</si>
  <si>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</si>
  <si>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</si>
  <si>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</si>
  <si>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</si>
  <si>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</si>
  <si>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</si>
  <si>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</si>
  <si>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</si>
  <si>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</si>
  <si>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</si>
  <si>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</si>
  <si>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</si>
  <si>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</si>
  <si>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</si>
  <si>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</si>
  <si>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</si>
  <si>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</si>
  <si>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</si>
  <si>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</si>
  <si>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</si>
  <si>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</si>
  <si>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</si>
  <si>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</si>
  <si>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</si>
  <si>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</si>
  <si>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</si>
  <si>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</si>
  <si>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</si>
  <si>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</si>
  <si>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</si>
  <si>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</si>
  <si>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</si>
  <si>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</si>
  <si>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</si>
  <si>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</si>
  <si>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</si>
  <si>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</si>
  <si>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</si>
  <si>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</si>
  <si>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</si>
  <si>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</si>
  <si>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</si>
  <si>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</si>
  <si>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</si>
  <si>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</si>
  <si>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</si>
  <si>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</si>
  <si>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</si>
  <si>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</si>
  <si>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</si>
  <si>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</si>
  <si>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</si>
  <si>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</si>
  <si>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</si>
  <si>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</si>
  <si>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</si>
  <si>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</si>
  <si>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</si>
  <si>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</si>
  <si>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</si>
  <si>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</si>
  <si>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</si>
  <si>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</si>
  <si>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</si>
  <si>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</si>
  <si>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</si>
  <si>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</si>
  <si>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</si>
  <si>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</si>
  <si>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</si>
  <si>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</si>
  <si>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</si>
  <si>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</si>
  <si>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</si>
  <si>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</si>
  <si>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</si>
  <si>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</si>
  <si>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</si>
  <si>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</si>
  <si>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</si>
  <si>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</si>
  <si>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</si>
  <si>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</si>
  <si>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</si>
  <si>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</si>
  <si>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</si>
  <si>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</si>
  <si>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</si>
  <si>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</si>
  <si>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</si>
  <si>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</si>
  <si>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</si>
  <si>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</si>
  <si>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</si>
  <si>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</si>
  <si>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</si>
  <si>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</si>
  <si>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</si>
  <si>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</si>
  <si>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</si>
  <si>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</si>
  <si>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</si>
  <si>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</si>
  <si>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</si>
  <si>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</si>
  <si>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</si>
  <si>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</si>
  <si>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</si>
  <si>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</si>
  <si>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</si>
  <si>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</si>
  <si>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</si>
  <si>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</si>
  <si>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</si>
  <si>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</si>
  <si>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</si>
  <si>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</si>
  <si>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</si>
  <si>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</si>
  <si>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</si>
  <si>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</si>
  <si>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</si>
  <si>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</si>
  <si>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</si>
  <si>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</si>
  <si>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</si>
  <si>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</si>
  <si>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</si>
  <si>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</si>
  <si>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</si>
  <si>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</si>
  <si>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</si>
  <si>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</si>
  <si>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</si>
  <si>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</si>
  <si>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</si>
  <si>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</si>
  <si>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</si>
  <si>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</si>
  <si>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</si>
  <si>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</si>
  <si>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</si>
  <si>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</si>
  <si>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</si>
  <si>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</si>
  <si>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</si>
  <si>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</si>
  <si>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</si>
  <si>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</si>
  <si>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</si>
  <si>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</si>
  <si>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</si>
  <si>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</si>
  <si>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</si>
  <si>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</si>
  <si>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</si>
  <si>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</si>
  <si>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</si>
  <si>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</si>
  <si>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</si>
  <si>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</si>
  <si>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</si>
  <si>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</si>
  <si>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</si>
  <si>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</si>
  <si>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</si>
  <si>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</si>
  <si>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</si>
  <si>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</si>
  <si>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</si>
  <si>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</si>
  <si>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</si>
  <si>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</si>
  <si>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</si>
  <si>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</si>
  <si>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</si>
  <si>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</si>
  <si>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</si>
  <si>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</si>
  <si>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</si>
  <si>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</si>
  <si>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</si>
  <si>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</si>
  <si>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</si>
  <si>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</si>
  <si>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</si>
  <si>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</si>
  <si>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</si>
  <si>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</si>
  <si>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</si>
  <si>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</si>
  <si>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</si>
  <si>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</si>
  <si>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</si>
  <si>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</si>
  <si>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</si>
  <si>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</si>
  <si>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</si>
  <si>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</si>
  <si>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</si>
  <si>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</si>
  <si>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</si>
  <si>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</si>
  <si>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</si>
  <si>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</si>
  <si>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</si>
  <si>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</si>
  <si>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</si>
  <si>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</si>
  <si>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</si>
  <si>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</si>
  <si>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</si>
  <si>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</si>
  <si>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</si>
  <si>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</si>
  <si>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</si>
  <si>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</si>
  <si>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</si>
  <si>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</si>
  <si>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</si>
  <si>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</si>
  <si>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</si>
  <si>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</si>
  <si>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</si>
  <si>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</si>
  <si>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</si>
  <si>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</si>
  <si>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</si>
  <si>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</si>
  <si>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</si>
  <si>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</si>
  <si>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</si>
  <si>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</si>
  <si>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</si>
  <si>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</si>
  <si>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</si>
  <si>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</si>
  <si>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</si>
  <si>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</si>
  <si>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</si>
  <si>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</si>
  <si>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</si>
  <si>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</si>
  <si>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</si>
  <si>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</si>
  <si>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</si>
  <si>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</si>
  <si>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</si>
  <si>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</si>
  <si>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</si>
  <si>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</si>
  <si>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</si>
  <si>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</si>
  <si>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</si>
  <si>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</si>
  <si>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</si>
  <si>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</si>
  <si>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</si>
  <si>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</si>
  <si>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</si>
  <si>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</si>
  <si>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</si>
  <si>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</si>
  <si>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</si>
  <si>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</si>
  <si>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</si>
  <si>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</si>
  <si>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</si>
  <si>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</si>
  <si>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</si>
  <si>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</si>
  <si>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</si>
  <si>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</si>
  <si>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</si>
  <si>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</si>
  <si>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</si>
  <si>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</si>
  <si>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</si>
  <si>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</si>
  <si>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</si>
  <si>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</si>
  <si>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</si>
  <si>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</si>
  <si>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</si>
  <si>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</si>
  <si>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</si>
  <si>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</si>
  <si>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</si>
  <si>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</si>
  <si>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</si>
  <si>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</si>
  <si>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</si>
  <si>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</si>
  <si>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</si>
  <si>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</si>
  <si>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</si>
  <si>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</si>
  <si>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</si>
  <si>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</si>
  <si>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</si>
  <si>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</si>
  <si>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</si>
  <si>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</si>
  <si>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</si>
  <si>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</si>
  <si>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</si>
  <si>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</si>
  <si>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</si>
  <si>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</si>
  <si>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</si>
  <si>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</si>
  <si>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</si>
  <si>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</si>
  <si>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</si>
  <si>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</si>
  <si>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</si>
  <si>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</si>
  <si>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</si>
  <si>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</si>
  <si>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</si>
  <si>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</si>
  <si>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</si>
  <si>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</si>
  <si>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</si>
  <si>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</si>
  <si>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</si>
  <si>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</si>
  <si>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</si>
  <si>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</si>
  <si>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</si>
  <si>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</si>
  <si>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</si>
  <si>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</si>
  <si>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</si>
  <si>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</si>
  <si>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</si>
  <si>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</si>
  <si>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</si>
  <si>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</si>
  <si>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</si>
  <si>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</si>
  <si>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</si>
  <si>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</si>
  <si>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</si>
  <si>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</si>
  <si>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</si>
  <si>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</si>
  <si>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</si>
  <si>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</si>
  <si>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</si>
  <si>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</si>
  <si>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</si>
  <si>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</si>
  <si>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</si>
  <si>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</si>
  <si>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</si>
  <si>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</si>
  <si>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</si>
  <si>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</si>
  <si>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</si>
  <si>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</si>
  <si>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</si>
  <si>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</si>
  <si>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</si>
  <si>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</si>
  <si>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</si>
  <si>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</si>
  <si>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</si>
  <si>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</si>
  <si>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</si>
  <si>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</si>
  <si>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</si>
  <si>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</si>
  <si>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</si>
  <si>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</si>
  <si>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</si>
  <si>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</si>
  <si>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</si>
  <si>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</si>
  <si>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</si>
  <si>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</si>
  <si>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</si>
  <si>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</si>
  <si>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</si>
  <si>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</si>
  <si>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</si>
  <si>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</si>
  <si>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</si>
  <si>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</si>
  <si>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</si>
  <si>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</si>
  <si>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</si>
  <si>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</si>
  <si>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</si>
  <si>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</si>
  <si>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</si>
  <si>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</si>
  <si>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</si>
  <si>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</si>
  <si>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</si>
  <si>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</si>
  <si>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</si>
  <si>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</si>
  <si>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</si>
  <si>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</si>
  <si>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</si>
  <si>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</si>
  <si>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</si>
  <si>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</si>
  <si>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</si>
  <si>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</si>
  <si>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</si>
  <si>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</si>
  <si>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</si>
  <si>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</si>
  <si>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</si>
  <si>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</si>
  <si>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</si>
  <si>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</si>
  <si>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</si>
  <si>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</si>
  <si>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</si>
  <si>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</si>
  <si>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</si>
  <si>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</si>
  <si>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</si>
  <si>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</si>
  <si>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</si>
  <si>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</si>
  <si>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</si>
  <si>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</si>
  <si>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</si>
  <si>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</si>
  <si>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</si>
  <si>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</si>
  <si>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</si>
  <si>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</si>
  <si>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</si>
  <si>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</si>
  <si>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</si>
  <si>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</si>
  <si>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</si>
  <si>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</si>
  <si>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</si>
  <si>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</si>
  <si>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</si>
  <si>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</si>
  <si>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</si>
  <si>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</si>
  <si>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</si>
  <si>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</si>
  <si>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</si>
  <si>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</si>
  <si>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</si>
  <si>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</si>
  <si>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</si>
  <si>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</si>
  <si>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</si>
  <si>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</si>
  <si>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</si>
  <si>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</si>
  <si>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</si>
  <si>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</si>
  <si>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</si>
  <si>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</si>
  <si>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</si>
  <si>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</si>
  <si>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</si>
  <si>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</si>
  <si>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</si>
  <si>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</si>
  <si>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</si>
  <si>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</si>
  <si>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</si>
  <si>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</si>
  <si>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</si>
  <si>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</si>
  <si>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</si>
  <si>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</si>
  <si>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</si>
  <si>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</si>
  <si>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</si>
  <si>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</si>
  <si>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</si>
  <si>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</si>
  <si>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</si>
  <si>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</si>
  <si>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</si>
  <si>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</si>
  <si>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</si>
  <si>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</si>
  <si>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</si>
  <si>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</si>
  <si>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</si>
  <si>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</si>
  <si>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</si>
  <si>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</si>
  <si>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</si>
  <si>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</si>
  <si>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</si>
  <si>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</si>
  <si>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</si>
  <si>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</si>
  <si>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</si>
  <si>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</si>
  <si>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</si>
  <si>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</si>
  <si>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</si>
  <si>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</si>
  <si>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</si>
  <si>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</si>
  <si>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</si>
  <si>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</si>
  <si>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</si>
  <si>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</si>
  <si>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</si>
  <si>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</si>
  <si>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</si>
  <si>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</si>
  <si>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</si>
  <si>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</si>
  <si>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</si>
  <si>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</si>
  <si>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</si>
  <si>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</si>
  <si>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</si>
  <si>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</si>
  <si>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</si>
  <si>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</si>
  <si>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</si>
  <si>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</si>
  <si>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</si>
  <si>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</si>
  <si>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</si>
  <si>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</si>
  <si>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</si>
  <si>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</si>
  <si>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</si>
  <si>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</si>
  <si>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</si>
  <si>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</si>
  <si>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</si>
  <si>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</si>
  <si>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</si>
  <si>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</si>
  <si>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</si>
  <si>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</si>
  <si>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</si>
  <si>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</si>
  <si>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</si>
  <si>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</si>
  <si>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</si>
  <si>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</si>
  <si>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</si>
  <si>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</si>
  <si>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</si>
  <si>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</si>
  <si>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</si>
  <si>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</si>
  <si>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</si>
  <si>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</si>
  <si>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</si>
  <si>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</si>
  <si>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</si>
  <si>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</si>
  <si>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</si>
  <si>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</si>
  <si>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</si>
  <si>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</si>
  <si>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</si>
  <si>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</si>
  <si>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</si>
  <si>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</si>
  <si>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</si>
  <si>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</si>
  <si>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</si>
  <si>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</si>
  <si>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</si>
  <si>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</si>
  <si>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</si>
  <si>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</si>
  <si>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</si>
  <si>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</si>
  <si>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</si>
  <si>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</si>
  <si>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</si>
  <si>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</si>
  <si>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</si>
  <si>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</si>
  <si>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</si>
  <si>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</si>
  <si>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</si>
  <si>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</si>
  <si>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</si>
  <si>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</si>
  <si>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</si>
  <si>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</si>
  <si>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</si>
  <si>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</si>
  <si>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</si>
  <si>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</si>
  <si>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</si>
  <si>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</si>
  <si>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</si>
  <si>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</si>
  <si>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</si>
  <si>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</si>
  <si>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</si>
  <si>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</si>
  <si>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</si>
  <si>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</si>
  <si>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</si>
  <si>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</si>
  <si>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</si>
  <si>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</si>
  <si>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</si>
  <si>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</si>
  <si>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</si>
  <si>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</si>
  <si>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</si>
  <si>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</si>
  <si>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</si>
  <si>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</si>
  <si>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</si>
  <si>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</si>
  <si>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</si>
  <si>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</si>
  <si>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</si>
  <si>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</si>
  <si>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</si>
  <si>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</si>
  <si>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</si>
  <si>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</si>
  <si>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</si>
  <si>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</si>
  <si>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</si>
  <si>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</si>
  <si>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</si>
  <si>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</si>
  <si>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</si>
  <si>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</si>
  <si>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</si>
  <si>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</si>
  <si>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</si>
  <si>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</si>
  <si>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</si>
  <si>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</si>
  <si>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</si>
  <si>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</si>
  <si>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</si>
  <si>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</si>
  <si>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</si>
  <si>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</si>
  <si>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</si>
  <si>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</si>
  <si>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</si>
  <si>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</si>
  <si>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</si>
  <si>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</si>
  <si>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</si>
  <si>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</si>
  <si>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</si>
  <si>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</si>
  <si>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</si>
  <si>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</si>
  <si>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</si>
  <si>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</si>
  <si>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</si>
  <si>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</si>
  <si>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</si>
  <si>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</si>
  <si>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</si>
  <si>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</si>
  <si>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</si>
  <si>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</si>
  <si>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</si>
  <si>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</si>
  <si>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</si>
  <si>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</si>
  <si>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</si>
  <si>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</si>
  <si>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</si>
  <si>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</si>
  <si>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</si>
  <si>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</si>
  <si>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</si>
  <si>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</si>
  <si>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</si>
  <si>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</si>
  <si>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</si>
  <si>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</si>
  <si>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</si>
  <si>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</si>
  <si>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</si>
  <si>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</si>
  <si>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</si>
  <si>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</si>
  <si>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</si>
  <si>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</si>
  <si>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</si>
  <si>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</si>
  <si>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</si>
  <si>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</si>
  <si>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</si>
  <si>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</si>
  <si>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</si>
  <si>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</si>
  <si>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</si>
  <si>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</si>
  <si>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</si>
  <si>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</si>
  <si>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</si>
  <si>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</si>
  <si>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</si>
  <si>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</si>
  <si>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</si>
  <si>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</si>
  <si>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</si>
  <si>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</si>
  <si>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</si>
  <si>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</si>
  <si>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</si>
  <si>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</si>
  <si>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</si>
  <si>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</si>
  <si>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</si>
  <si>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</si>
  <si>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</si>
  <si>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</si>
  <si>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</si>
  <si>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</si>
  <si>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</si>
  <si>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</si>
  <si>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</si>
  <si>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</si>
  <si>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</si>
  <si>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</si>
  <si>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</si>
  <si>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</si>
  <si>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</si>
  <si>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</si>
  <si>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</si>
  <si>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</si>
  <si>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</si>
  <si>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</si>
  <si>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</si>
  <si>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</si>
  <si>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</si>
  <si>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</si>
  <si>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</si>
  <si>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</si>
  <si>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</si>
  <si>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</si>
  <si>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</si>
  <si>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</si>
  <si>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</si>
  <si>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</si>
  <si>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</si>
  <si>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</si>
  <si>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</si>
  <si>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</si>
  <si>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</si>
  <si>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</si>
  <si>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</si>
  <si>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</si>
  <si>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</si>
  <si>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</si>
  <si>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</si>
  <si>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</si>
  <si>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</si>
  <si>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</si>
  <si>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</si>
  <si>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</si>
  <si>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</si>
  <si>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</si>
  <si>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</si>
  <si>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</si>
  <si>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</si>
  <si>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</si>
  <si>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</si>
  <si>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</si>
  <si>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</si>
  <si>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</si>
  <si>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</si>
  <si>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</si>
  <si>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</si>
  <si>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</si>
  <si>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</si>
  <si>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</si>
  <si>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</si>
  <si>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</si>
  <si>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</si>
  <si>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</si>
  <si>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</si>
  <si>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</si>
  <si>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</si>
  <si>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</si>
  <si>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</si>
  <si>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</si>
  <si>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</si>
  <si>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</si>
  <si>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</si>
  <si>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</si>
  <si>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</si>
  <si>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</si>
  <si>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</si>
  <si>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</si>
  <si>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</si>
  <si>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</si>
  <si>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</si>
  <si>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</si>
  <si>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</si>
  <si>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</si>
  <si>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</si>
  <si>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</si>
  <si>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</si>
  <si>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</si>
  <si>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</si>
  <si>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</si>
  <si>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</si>
  <si>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</si>
  <si>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</si>
  <si>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</si>
  <si>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</si>
  <si>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</si>
  <si>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</si>
  <si>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</si>
  <si>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</si>
  <si>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</si>
  <si>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</si>
  <si>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</si>
  <si>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</si>
  <si>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</si>
  <si>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</si>
  <si>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</si>
  <si>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</si>
  <si>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</si>
  <si>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</si>
  <si>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</si>
  <si>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</si>
  <si>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</si>
  <si>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</si>
  <si>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</si>
  <si>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</si>
  <si>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</si>
  <si>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</si>
  <si>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</si>
  <si>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</si>
  <si>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</si>
  <si>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</si>
  <si>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</si>
  <si>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</si>
  <si>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</si>
  <si>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</si>
  <si>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</si>
  <si>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</si>
  <si>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</si>
  <si>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</si>
  <si>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</si>
  <si>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</si>
  <si>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</si>
  <si>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</si>
  <si>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</si>
  <si>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</si>
  <si>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</si>
  <si>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</si>
  <si>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</si>
  <si>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</si>
  <si>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</si>
  <si>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</si>
  <si>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</si>
  <si>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</si>
  <si>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</si>
  <si>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</si>
  <si>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</si>
  <si>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</si>
  <si>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</si>
  <si>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</si>
  <si>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</si>
  <si>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</si>
  <si>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</si>
  <si>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</si>
  <si>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</si>
  <si>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</si>
  <si>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</si>
  <si>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</si>
  <si>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</si>
  <si>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</si>
  <si>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</si>
  <si>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</si>
  <si>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</si>
  <si>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</si>
  <si>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</si>
  <si>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</si>
  <si>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</si>
  <si>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</si>
  <si>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</si>
  <si>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</si>
  <si>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</si>
  <si>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</si>
  <si>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</si>
  <si>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</si>
  <si>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</si>
  <si>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</si>
  <si>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</si>
  <si>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</si>
  <si>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</si>
  <si>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</si>
  <si>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</si>
  <si>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</si>
  <si>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</si>
  <si>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</si>
  <si>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</si>
  <si>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</si>
  <si>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</si>
  <si>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</si>
  <si>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</si>
  <si>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</si>
  <si>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</si>
  <si>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</si>
  <si>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</si>
  <si>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</si>
  <si>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</si>
  <si>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</si>
  <si>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</si>
  <si>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</si>
  <si>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</si>
  <si>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</si>
  <si>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</si>
  <si>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</si>
  <si>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</si>
  <si>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</si>
  <si>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</si>
  <si>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</si>
  <si>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</si>
  <si>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</si>
  <si>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</si>
  <si>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</si>
  <si>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</si>
  <si>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</si>
  <si>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</si>
  <si>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</si>
  <si>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</si>
  <si>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</si>
  <si>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</si>
  <si>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</si>
  <si>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</si>
  <si>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</si>
  <si>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</si>
  <si>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</si>
  <si>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</si>
  <si>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</si>
  <si>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</si>
  <si>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</si>
  <si>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</si>
  <si>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</si>
  <si>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</si>
  <si>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</si>
  <si>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</si>
  <si>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</si>
  <si>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</si>
  <si>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</si>
  <si>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</si>
  <si>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</si>
  <si>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</si>
  <si>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</si>
  <si>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</si>
  <si>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</si>
  <si>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</si>
  <si>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</si>
  <si>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</si>
  <si>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</si>
  <si>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</si>
  <si>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</si>
  <si>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</si>
  <si>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</si>
  <si>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</si>
  <si>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</si>
  <si>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</si>
  <si>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</si>
  <si>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</si>
  <si>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</si>
  <si>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</si>
  <si>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</si>
  <si>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</si>
  <si>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</si>
  <si>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</si>
  <si>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</si>
  <si>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</si>
  <si>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</si>
  <si>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</si>
  <si>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</si>
  <si>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</si>
  <si>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</si>
  <si>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</si>
  <si>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</si>
  <si>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</si>
  <si>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</si>
  <si>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</si>
  <si>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</si>
  <si>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</si>
  <si>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</si>
  <si>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</si>
  <si>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</si>
  <si>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</si>
  <si>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</si>
  <si>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</si>
  <si>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</si>
  <si>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</si>
  <si>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</si>
  <si>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</si>
  <si>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</si>
  <si>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</si>
  <si>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</si>
  <si>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</si>
  <si>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</si>
  <si>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</si>
  <si>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</si>
  <si>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</si>
  <si>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</si>
  <si>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</si>
  <si>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</si>
  <si>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</si>
  <si>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</si>
  <si>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</si>
  <si>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</si>
  <si>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</si>
  <si>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</si>
  <si>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</si>
  <si>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</si>
  <si>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</si>
  <si>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</si>
  <si>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</si>
  <si>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</si>
  <si>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</si>
  <si>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</si>
  <si>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</si>
  <si>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</si>
  <si>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</si>
  <si>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</si>
  <si>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</si>
  <si>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</si>
  <si>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</si>
  <si>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</si>
  <si>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</si>
  <si>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</si>
  <si>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</si>
  <si>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</si>
  <si>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</si>
  <si>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</si>
  <si>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</si>
  <si>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</si>
  <si>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</si>
  <si>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</si>
  <si>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</si>
  <si>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</si>
  <si>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</si>
  <si>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</si>
  <si>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</si>
  <si>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</si>
  <si>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</si>
  <si>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</si>
  <si>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</si>
  <si>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</si>
  <si>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</si>
  <si>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</si>
  <si>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</si>
  <si>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</si>
  <si>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</si>
  <si>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</si>
  <si>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</si>
  <si>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</si>
  <si>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</si>
  <si>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</si>
  <si>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</si>
  <si>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</si>
  <si>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</si>
  <si>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</si>
  <si>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</si>
  <si>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</si>
  <si>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</si>
  <si>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</si>
  <si>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</si>
  <si>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</si>
  <si>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</si>
  <si>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</si>
  <si>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</si>
  <si>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</si>
  <si>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</si>
  <si>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</si>
  <si>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</si>
  <si>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</si>
  <si>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</si>
  <si>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</si>
  <si>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</si>
  <si>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</si>
  <si>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</si>
  <si>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</si>
  <si>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</si>
  <si>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</si>
  <si>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</si>
  <si>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</si>
  <si>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</si>
  <si>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</si>
  <si>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</si>
  <si>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</si>
  <si>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</si>
  <si>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</si>
  <si>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</si>
  <si>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</si>
  <si>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</si>
  <si>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</si>
  <si>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</si>
  <si>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</si>
  <si>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</si>
  <si>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</si>
  <si>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</si>
  <si>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</si>
  <si>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</si>
  <si>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</si>
  <si>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</si>
  <si>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</si>
  <si>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</si>
  <si>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</si>
  <si>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</si>
  <si>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</si>
  <si>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</si>
  <si>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</si>
  <si>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</si>
  <si>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</si>
  <si>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</si>
  <si>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</si>
  <si>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</si>
  <si>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</si>
  <si>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</si>
  <si>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</si>
  <si>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</si>
  <si>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</si>
  <si>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</si>
  <si>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</si>
  <si>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</si>
  <si>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</si>
  <si>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</si>
  <si>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</si>
  <si>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</si>
  <si>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</si>
  <si>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</si>
  <si>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</si>
  <si>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</si>
  <si>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</si>
  <si>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</si>
  <si>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</si>
  <si>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</si>
  <si>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</si>
  <si>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</si>
  <si>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</si>
  <si>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</si>
  <si>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</si>
  <si>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</si>
  <si>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</si>
  <si>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</si>
  <si>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</si>
  <si>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</si>
  <si>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</si>
  <si>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</si>
  <si>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</si>
  <si>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</si>
  <si>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</si>
  <si>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</si>
  <si>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</si>
  <si>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</si>
  <si>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</si>
  <si>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</si>
  <si>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</si>
  <si>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</si>
  <si>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</si>
  <si>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</si>
  <si>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</si>
  <si>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</si>
  <si>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</si>
  <si>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</si>
  <si>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</si>
  <si>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</si>
  <si>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</si>
  <si>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</si>
  <si>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</si>
  <si>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</si>
  <si>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</si>
  <si>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</si>
  <si>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</si>
  <si>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</si>
  <si>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</si>
  <si>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</si>
  <si>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</si>
  <si>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</si>
  <si>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</si>
  <si>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</si>
  <si>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</si>
  <si>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</si>
  <si>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</si>
  <si>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</si>
  <si>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</si>
  <si>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</si>
  <si>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</si>
  <si>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</si>
  <si>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</si>
  <si>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</si>
  <si>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</si>
  <si>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</si>
  <si>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</si>
  <si>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</si>
  <si>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</si>
  <si>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</si>
  <si>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</si>
  <si>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</si>
  <si>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</si>
  <si>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</si>
  <si>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</si>
  <si>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</si>
  <si>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</si>
  <si>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</si>
  <si>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</si>
  <si>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</si>
  <si>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</si>
  <si>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</si>
  <si>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</si>
  <si>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</si>
  <si>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</si>
  <si>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</si>
  <si>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</si>
  <si>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</si>
  <si>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</si>
  <si>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</si>
  <si>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</si>
  <si>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</si>
  <si>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</si>
  <si>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</si>
  <si>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</si>
  <si>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</si>
  <si>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</si>
  <si>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</si>
  <si>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</si>
  <si>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</si>
  <si>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</si>
  <si>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</si>
  <si>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</si>
  <si>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</si>
  <si>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</si>
  <si>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</si>
  <si>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</si>
  <si>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</si>
  <si>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</si>
  <si>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</si>
  <si>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</si>
  <si>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</si>
  <si>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</si>
  <si>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</si>
  <si>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</si>
  <si>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</si>
  <si>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</si>
  <si>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</si>
  <si>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</si>
  <si>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</si>
  <si>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</si>
  <si>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</si>
  <si>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</si>
  <si>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</si>
  <si>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</si>
  <si>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</si>
  <si>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</si>
  <si>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</si>
  <si>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</si>
  <si>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</si>
  <si>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</si>
  <si>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</si>
  <si>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</si>
  <si>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</si>
  <si>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</si>
  <si>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</si>
  <si>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</si>
  <si>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</si>
  <si>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</si>
  <si>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</si>
  <si>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</si>
  <si>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</si>
  <si>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</si>
  <si>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</si>
  <si>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</si>
  <si>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</si>
  <si>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</si>
  <si>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</si>
  <si>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</si>
  <si>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</si>
  <si>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</si>
  <si>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</si>
  <si>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</si>
  <si>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</si>
  <si>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</si>
  <si>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</si>
  <si>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</si>
  <si>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</si>
  <si>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</si>
  <si>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</si>
  <si>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</si>
  <si>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</si>
  <si>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</si>
  <si>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</si>
  <si>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</si>
  <si>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</si>
  <si>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</si>
  <si>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</si>
  <si>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</si>
  <si>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</si>
  <si>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</si>
  <si>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</si>
  <si>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</si>
  <si>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</si>
  <si>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</si>
  <si>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</si>
  <si>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</si>
  <si>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</si>
  <si>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</si>
  <si>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</si>
  <si>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</si>
  <si>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</si>
  <si>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</si>
  <si>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</si>
  <si>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</si>
  <si>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</si>
  <si>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</si>
  <si>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</si>
  <si>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</si>
  <si>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</si>
  <si>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</si>
  <si>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</si>
  <si>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</si>
  <si>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</si>
  <si>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</si>
  <si>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</si>
  <si>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</si>
  <si>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</si>
  <si>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</si>
  <si>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</si>
  <si>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</si>
  <si>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</si>
  <si>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</si>
  <si>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</si>
  <si>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</si>
  <si>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</si>
  <si>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</si>
  <si>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</si>
  <si>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</si>
  <si>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</si>
  <si>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</si>
  <si>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</si>
  <si>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</si>
  <si>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</si>
  <si>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</si>
  <si>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</si>
  <si>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</si>
  <si>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</si>
  <si>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</si>
  <si>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</si>
  <si>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</si>
  <si>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</si>
  <si>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</si>
  <si>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</si>
  <si>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</si>
  <si>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</si>
  <si>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</si>
  <si>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</si>
  <si>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</si>
  <si>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</si>
  <si>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</si>
  <si>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</si>
  <si>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</si>
  <si>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</si>
  <si>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</si>
  <si>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</si>
  <si>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</si>
  <si>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</si>
  <si>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</si>
  <si>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</si>
  <si>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</si>
  <si>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</si>
  <si>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</si>
  <si>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</si>
  <si>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</si>
  <si>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</si>
  <si>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</si>
  <si>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</si>
  <si>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</si>
  <si>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</si>
  <si>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</si>
  <si>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</si>
  <si>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</si>
  <si>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</si>
  <si>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</si>
  <si>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</si>
  <si>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</si>
  <si>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</si>
  <si>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</si>
  <si>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</si>
  <si>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</si>
  <si>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</si>
  <si>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</si>
  <si>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</si>
  <si>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</si>
  <si>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</si>
  <si>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</si>
  <si>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</si>
  <si>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</si>
  <si>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</si>
  <si>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</si>
  <si>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</si>
  <si>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</si>
  <si>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</si>
  <si>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</si>
  <si>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</si>
  <si>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</si>
  <si>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</si>
  <si>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</si>
  <si>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</si>
  <si>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</si>
  <si>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</si>
  <si>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</si>
  <si>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</si>
  <si>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</si>
  <si>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</si>
  <si>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</si>
  <si>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</si>
  <si>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</si>
  <si>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</si>
  <si>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</si>
  <si>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</si>
  <si>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</si>
  <si>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</si>
  <si>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</si>
  <si>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</si>
  <si>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</si>
  <si>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</si>
  <si>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</si>
  <si>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</si>
  <si>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</si>
  <si>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</si>
  <si>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</si>
  <si>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</si>
  <si>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</si>
  <si>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</si>
  <si>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</si>
  <si>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</si>
  <si>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</si>
  <si>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</si>
  <si>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</si>
  <si>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</si>
  <si>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</si>
  <si>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</si>
  <si>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</si>
  <si>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</si>
  <si>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</si>
  <si>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</si>
  <si>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</si>
  <si>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</si>
  <si>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</si>
  <si>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</si>
  <si>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</si>
  <si>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</si>
  <si>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</si>
  <si>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</si>
  <si>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</si>
  <si>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</si>
  <si>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</si>
  <si>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</si>
  <si>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</si>
  <si>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</si>
  <si>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</si>
  <si>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</si>
  <si>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</si>
  <si>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</si>
  <si>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</si>
  <si>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</si>
  <si>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</si>
  <si>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</si>
  <si>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</si>
  <si>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</si>
  <si>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</si>
  <si>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</si>
  <si>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</si>
  <si>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</si>
  <si>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</si>
  <si>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</si>
  <si>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</si>
  <si>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</si>
  <si>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</si>
  <si>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</si>
  <si>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</si>
  <si>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</si>
  <si>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</si>
  <si>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</si>
  <si>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</si>
  <si>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</si>
  <si>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</si>
  <si>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</si>
  <si>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</si>
  <si>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</si>
  <si>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</si>
  <si>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</si>
  <si>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</si>
  <si>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</si>
  <si>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</si>
  <si>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</si>
  <si>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</si>
  <si>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</si>
  <si>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</si>
  <si>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</si>
  <si>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</si>
  <si>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</si>
  <si>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</si>
  <si>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</si>
  <si>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</si>
  <si>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</si>
  <si>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</si>
  <si>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</si>
  <si>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</si>
  <si>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</si>
  <si>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</si>
  <si>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</si>
  <si>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</si>
  <si>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</si>
  <si>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</si>
  <si>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</si>
  <si>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</si>
  <si>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</si>
  <si>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</si>
  <si>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</si>
  <si>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</si>
  <si>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</si>
  <si>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</si>
  <si>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</si>
  <si>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</si>
  <si>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</si>
  <si>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</si>
  <si>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</si>
  <si>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</si>
  <si>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</si>
  <si>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</si>
  <si>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</si>
  <si>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</si>
  <si>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</si>
  <si>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</si>
  <si>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</si>
  <si>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</si>
  <si>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</si>
  <si>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</si>
  <si>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</si>
  <si>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</si>
  <si>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</si>
  <si>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</si>
  <si>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</si>
  <si>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</si>
  <si>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</si>
  <si>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</si>
  <si>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</si>
  <si>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</si>
  <si>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</si>
  <si>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</si>
  <si>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</si>
  <si>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</si>
  <si>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</si>
  <si>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</si>
  <si>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</si>
  <si>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</si>
  <si>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</si>
  <si>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</si>
  <si>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</si>
  <si>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</si>
  <si>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</si>
  <si>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</si>
  <si>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</si>
  <si>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</si>
  <si>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</si>
  <si>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</si>
  <si>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</si>
  <si>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</si>
  <si>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</si>
  <si>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</si>
  <si>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</si>
  <si>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</si>
  <si>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</si>
  <si>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</si>
  <si>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</si>
  <si>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</si>
  <si>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</si>
  <si>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</si>
  <si>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</si>
  <si>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</si>
  <si>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</si>
  <si>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</si>
  <si>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</si>
  <si>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</si>
  <si>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</si>
  <si>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</si>
  <si>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</si>
  <si>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</si>
  <si>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</si>
  <si>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</si>
  <si>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</si>
  <si>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</si>
  <si>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</si>
  <si>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</si>
  <si>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</si>
  <si>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</si>
  <si>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</si>
  <si>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</si>
  <si>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</si>
  <si>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</si>
  <si>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</si>
  <si>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</si>
  <si>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</si>
  <si>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</si>
  <si>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</si>
  <si>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</si>
  <si>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</si>
  <si>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</si>
  <si>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</si>
  <si>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</si>
  <si>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</si>
  <si>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</si>
  <si>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</si>
  <si>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</si>
  <si>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</si>
  <si>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</si>
  <si>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</si>
  <si>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</si>
  <si>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</si>
  <si>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</si>
  <si>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</si>
  <si>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</si>
  <si>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</si>
  <si>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</si>
  <si>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</si>
  <si>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</si>
  <si>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</si>
  <si>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</si>
  <si>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</si>
  <si>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</si>
  <si>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</si>
  <si>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</si>
  <si>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</si>
  <si>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</si>
  <si>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</si>
  <si>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</si>
  <si>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</si>
  <si>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</si>
  <si>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</si>
  <si>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</si>
  <si>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</si>
  <si>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</si>
  <si>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</si>
  <si>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</si>
  <si>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</si>
  <si>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</si>
  <si>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</si>
  <si>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</si>
  <si>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</si>
  <si>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</si>
  <si>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</si>
  <si>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</si>
  <si>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</si>
  <si>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</si>
  <si>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</si>
  <si>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</si>
  <si>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</si>
  <si>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</si>
  <si>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</si>
  <si>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</si>
  <si>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</si>
  <si>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</si>
  <si>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</si>
  <si>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</si>
  <si>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</si>
  <si>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</si>
  <si>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</si>
  <si>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</si>
  <si>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</si>
  <si>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</si>
  <si>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</si>
  <si>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</si>
  <si>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</si>
  <si>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</si>
  <si>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</si>
  <si>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</si>
  <si>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</si>
  <si>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</si>
  <si>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</si>
  <si>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</si>
  <si>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</si>
  <si>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</si>
  <si>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</si>
  <si>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</si>
  <si>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</si>
  <si>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</si>
  <si>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</si>
  <si>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</si>
  <si>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</si>
  <si>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</si>
  <si>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</si>
  <si>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</si>
  <si>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</si>
  <si>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</si>
  <si>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</si>
  <si>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</si>
  <si>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</si>
  <si>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</si>
  <si>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</si>
  <si>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</si>
  <si>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</si>
  <si>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</si>
  <si>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</si>
  <si>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</si>
  <si>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</si>
  <si>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</si>
  <si>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</si>
  <si>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</si>
  <si>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</si>
  <si>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</si>
  <si>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</si>
  <si>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</si>
  <si>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</si>
  <si>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</si>
  <si>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</si>
  <si>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</si>
  <si>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</si>
  <si>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</si>
  <si>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</si>
  <si>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</si>
  <si>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</si>
  <si>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</si>
  <si>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</si>
  <si>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</si>
  <si>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</si>
  <si>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</si>
  <si>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</si>
  <si>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</si>
  <si>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</si>
  <si>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</si>
  <si>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</si>
  <si>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</si>
  <si>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</si>
  <si>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</si>
  <si>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</si>
  <si>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</si>
  <si>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</si>
  <si>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</si>
  <si>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</si>
  <si>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</si>
  <si>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</si>
  <si>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</si>
  <si>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</si>
  <si>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</si>
  <si>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</si>
  <si>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</si>
  <si>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</si>
  <si>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</si>
  <si>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</si>
  <si>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</si>
  <si>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</si>
  <si>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</si>
  <si>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</si>
  <si>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</si>
  <si>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</si>
  <si>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</si>
  <si>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</si>
  <si>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</si>
  <si>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</si>
  <si>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</si>
  <si>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</si>
  <si>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</si>
  <si>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</si>
  <si>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</si>
  <si>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</si>
  <si>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</si>
  <si>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</si>
  <si>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</si>
  <si>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</si>
  <si>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</si>
  <si>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</si>
  <si>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</si>
  <si>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</si>
  <si>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</si>
  <si>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</si>
  <si>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</si>
  <si>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</si>
  <si>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</si>
  <si>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</si>
  <si>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</si>
  <si>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</si>
  <si>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</si>
  <si>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</si>
  <si>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</si>
  <si>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</si>
  <si>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</si>
  <si>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</si>
  <si>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</si>
  <si>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</si>
  <si>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</si>
  <si>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</si>
  <si>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</si>
  <si>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</si>
  <si>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</si>
  <si>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</si>
  <si>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</si>
  <si>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</si>
  <si>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</si>
  <si>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</si>
  <si>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</si>
  <si>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</si>
  <si>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</si>
  <si>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</si>
  <si>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</si>
  <si>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</si>
  <si>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</si>
  <si>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</si>
  <si>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</si>
  <si>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</si>
  <si>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</si>
  <si>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</si>
  <si>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</si>
  <si>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</si>
  <si>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</si>
  <si>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</si>
  <si>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</si>
  <si>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</si>
  <si>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</si>
  <si>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</si>
  <si>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</si>
  <si>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</si>
  <si>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</si>
  <si>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</si>
  <si>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</si>
  <si>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</si>
  <si>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</si>
  <si>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</si>
  <si>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</si>
  <si>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</si>
  <si>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</si>
  <si>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</si>
  <si>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</si>
  <si>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</si>
  <si>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</si>
  <si>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</si>
  <si>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</si>
  <si>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</si>
  <si>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</si>
  <si>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</si>
  <si>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</si>
  <si>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</si>
  <si>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</si>
  <si>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</si>
  <si>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</si>
  <si>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</si>
  <si>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</si>
  <si>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</si>
  <si>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</si>
  <si>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</si>
  <si>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</si>
  <si>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</si>
  <si>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</si>
  <si>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</si>
  <si>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</si>
  <si>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</si>
  <si>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</si>
  <si>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</si>
  <si>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</si>
  <si>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</si>
  <si>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</si>
  <si>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</si>
  <si>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</si>
  <si>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</si>
  <si>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</si>
  <si>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</si>
  <si>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</si>
  <si>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</si>
  <si>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</si>
  <si>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</si>
  <si>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</si>
  <si>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</si>
  <si>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</si>
  <si>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</si>
  <si>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</si>
  <si>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</si>
  <si>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</si>
  <si>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</si>
  <si>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</si>
  <si>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</si>
  <si>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</si>
  <si>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</si>
  <si>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</si>
  <si>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</si>
  <si>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</si>
  <si>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</si>
  <si>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</si>
  <si>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</si>
  <si>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</si>
  <si>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</si>
  <si>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</si>
  <si>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</si>
  <si>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</si>
  <si>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</si>
  <si>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</si>
  <si>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</si>
  <si>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</si>
  <si>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</si>
  <si>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</si>
  <si>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</si>
  <si>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</si>
  <si>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</si>
  <si>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</si>
  <si>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</si>
  <si>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</si>
  <si>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</si>
  <si>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</si>
  <si>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</si>
  <si>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</si>
  <si>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</si>
  <si>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</si>
  <si>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</si>
  <si>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</si>
  <si>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</si>
  <si>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</si>
  <si>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</si>
  <si>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</si>
  <si>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</si>
  <si>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</si>
  <si>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</si>
  <si>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</si>
  <si>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</si>
  <si>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</si>
  <si>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</si>
  <si>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</si>
  <si>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</si>
  <si>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</si>
  <si>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</si>
  <si>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</si>
  <si>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</si>
  <si>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</si>
  <si>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</si>
  <si>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</si>
  <si>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</si>
  <si>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</si>
  <si>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</si>
  <si>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</si>
  <si>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</si>
  <si>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</si>
  <si>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</si>
  <si>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</si>
  <si>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</si>
  <si>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</si>
  <si>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</si>
  <si>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</si>
  <si>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</si>
  <si>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</si>
  <si>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</si>
  <si>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</si>
  <si>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</si>
  <si>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</si>
  <si>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</si>
  <si>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</si>
  <si>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</si>
  <si>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</si>
  <si>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</si>
  <si>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</si>
  <si>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</si>
  <si>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</si>
  <si>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</si>
  <si>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</si>
  <si>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</si>
  <si>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</si>
  <si>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</si>
  <si>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</si>
  <si>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</si>
  <si>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</si>
  <si>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</si>
  <si>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</si>
  <si>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</si>
  <si>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</si>
  <si>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</si>
  <si>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</si>
  <si>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</si>
  <si>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</si>
  <si>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</si>
  <si>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</si>
  <si>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</si>
  <si>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</si>
  <si>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</si>
  <si>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</si>
  <si>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</si>
  <si>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</si>
  <si>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</si>
  <si>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</si>
  <si>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</si>
  <si>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</si>
  <si>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</si>
  <si>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</si>
  <si>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</si>
  <si>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</si>
  <si>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</si>
  <si>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</si>
  <si>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</si>
  <si>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</si>
  <si>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</si>
  <si>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</si>
  <si>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</si>
  <si>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</si>
  <si>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</si>
  <si>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</si>
  <si>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</si>
  <si>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</si>
  <si>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</si>
  <si>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</si>
  <si>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</si>
  <si>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</si>
  <si>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</si>
  <si>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</si>
  <si>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</si>
  <si>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</si>
  <si>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</si>
  <si>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</si>
  <si>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</si>
  <si>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</si>
  <si>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</si>
  <si>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</si>
  <si>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</si>
  <si>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</si>
  <si>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</si>
  <si>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</si>
  <si>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</si>
  <si>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</si>
  <si>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</si>
  <si>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</si>
  <si>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</si>
  <si>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</si>
  <si>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</si>
  <si>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</si>
  <si>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</si>
  <si>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</si>
  <si>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</si>
  <si>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</si>
  <si>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</si>
  <si>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</si>
  <si>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</si>
  <si>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</si>
  <si>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</si>
  <si>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</si>
  <si>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</si>
  <si>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</si>
  <si>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</si>
  <si>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</si>
  <si>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</si>
  <si>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</si>
  <si>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</si>
  <si>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</si>
  <si>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</si>
  <si>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</si>
  <si>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</si>
  <si>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</si>
  <si>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</si>
  <si>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</si>
  <si>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</si>
  <si>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</si>
  <si>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</si>
  <si>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</si>
  <si>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</si>
  <si>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</si>
  <si>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</si>
  <si>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</si>
  <si>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</si>
  <si>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</si>
  <si>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</si>
  <si>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</si>
  <si>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</si>
  <si>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</si>
  <si>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</si>
  <si>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</si>
  <si>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</si>
  <si>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</si>
  <si>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</si>
  <si>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</si>
  <si>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</si>
  <si>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</si>
  <si>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</si>
  <si>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</si>
  <si>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</si>
  <si>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</si>
  <si>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</si>
  <si>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</si>
  <si>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</si>
  <si>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</si>
  <si>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</si>
  <si>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</si>
  <si>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</si>
  <si>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</si>
  <si>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</si>
  <si>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</si>
  <si>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</si>
  <si>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</si>
  <si>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</si>
  <si>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</si>
  <si>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</si>
  <si>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</si>
  <si>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</si>
  <si>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</si>
  <si>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</si>
  <si>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</si>
  <si>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</si>
  <si>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</si>
  <si>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</si>
  <si>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</si>
  <si>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</si>
  <si>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</si>
  <si>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</si>
  <si>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</si>
  <si>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</si>
  <si>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</si>
  <si>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</si>
  <si>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</si>
  <si>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</si>
  <si>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</si>
  <si>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</si>
  <si>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</si>
  <si>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</si>
  <si>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</si>
  <si>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</si>
  <si>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</si>
  <si>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</si>
  <si>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</si>
  <si>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</si>
  <si>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</si>
  <si>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</si>
  <si>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</si>
  <si>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</si>
  <si>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</si>
  <si>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</si>
  <si>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</si>
  <si>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</si>
  <si>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</si>
  <si>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</si>
  <si>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</si>
  <si>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</si>
  <si>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</si>
  <si>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</si>
  <si>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</si>
  <si>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</si>
  <si>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</si>
  <si>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</si>
  <si>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</si>
  <si>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</si>
  <si>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</si>
  <si>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</si>
  <si>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</si>
  <si>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</si>
  <si>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</si>
  <si>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</si>
  <si>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</si>
  <si>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</si>
  <si>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</si>
  <si>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</si>
  <si>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</si>
  <si>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</si>
  <si>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</si>
  <si>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</si>
  <si>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</si>
  <si>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</si>
  <si>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</si>
  <si>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</si>
  <si>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</si>
  <si>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</si>
  <si>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</si>
  <si>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</si>
  <si>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</si>
  <si>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</si>
  <si>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</si>
  <si>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</si>
  <si>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</si>
  <si>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</si>
  <si>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</si>
  <si>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</si>
  <si>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</si>
  <si>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</si>
  <si>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</si>
  <si>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</si>
  <si>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</si>
  <si>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</si>
  <si>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</si>
  <si>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</si>
  <si>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</si>
  <si>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</si>
  <si>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</si>
  <si>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</si>
  <si>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</si>
  <si>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</si>
  <si>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</si>
  <si>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</si>
  <si>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</si>
  <si>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</si>
  <si>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</si>
  <si>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</si>
  <si>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</si>
  <si>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</si>
  <si>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</si>
  <si>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</si>
  <si>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</si>
  <si>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</si>
  <si>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</si>
  <si>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</si>
  <si>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</si>
  <si>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</si>
  <si>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</si>
  <si>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</si>
  <si>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</si>
  <si>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</si>
  <si>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</si>
  <si>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</si>
  <si>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</si>
  <si>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</si>
  <si>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</si>
  <si>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</si>
  <si>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</si>
  <si>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</si>
  <si>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</si>
  <si>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</si>
  <si>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</si>
  <si>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</si>
  <si>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</si>
  <si>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</si>
  <si>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</si>
  <si>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</si>
  <si>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</si>
  <si>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</si>
  <si>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</si>
  <si>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</si>
  <si>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</si>
  <si>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</si>
  <si>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</si>
  <si>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</si>
  <si>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</si>
  <si>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</si>
  <si>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</si>
  <si>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</si>
  <si>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</si>
  <si>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</si>
  <si>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</si>
  <si>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</si>
  <si>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</si>
  <si>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</si>
  <si>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</si>
  <si>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</si>
  <si>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</si>
  <si>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</si>
  <si>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</si>
  <si>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</si>
  <si>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</si>
  <si>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</si>
  <si>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</si>
  <si>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</si>
  <si>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</si>
  <si>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</si>
  <si>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</si>
  <si>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</si>
  <si>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</si>
  <si>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</si>
  <si>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</si>
  <si>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</si>
  <si>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</si>
  <si>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</si>
  <si>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</si>
  <si>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</si>
  <si>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</si>
  <si>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</si>
  <si>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</si>
  <si>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</si>
  <si>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</si>
  <si>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</si>
  <si>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</si>
  <si>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</si>
  <si>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</si>
  <si>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</si>
  <si>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</si>
  <si>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</si>
  <si>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</si>
  <si>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</si>
  <si>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</si>
  <si>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</si>
  <si>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</si>
  <si>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</si>
  <si>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</si>
  <si>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</si>
  <si>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</si>
  <si>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</si>
  <si>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</si>
  <si>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</si>
  <si>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</si>
  <si>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</si>
  <si>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</si>
  <si>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</si>
  <si>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</si>
  <si>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</si>
  <si>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</si>
  <si>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</si>
  <si>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</si>
  <si>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</si>
  <si>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</si>
  <si>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</si>
  <si>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</si>
  <si>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</si>
  <si>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</si>
  <si>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</si>
  <si>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</si>
  <si>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</si>
  <si>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</si>
  <si>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</si>
  <si>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</si>
  <si>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</si>
  <si>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</si>
  <si>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</si>
  <si>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</si>
  <si>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</si>
  <si>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</si>
  <si>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</si>
  <si>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</si>
  <si>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</si>
  <si>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</si>
  <si>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</si>
  <si>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</si>
  <si>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</si>
  <si>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</si>
  <si>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</si>
  <si>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</si>
  <si>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</si>
  <si>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</si>
  <si>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</si>
  <si>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</si>
  <si>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</si>
  <si>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</si>
  <si>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</si>
  <si>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</si>
  <si>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</si>
  <si>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</si>
  <si>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</si>
  <si>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</si>
  <si>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</si>
  <si>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</si>
  <si>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</si>
  <si>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</si>
  <si>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</si>
  <si>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</si>
  <si>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</si>
  <si>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</si>
  <si>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</si>
  <si>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</si>
  <si>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</si>
  <si>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</si>
  <si>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</si>
  <si>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</si>
  <si>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</si>
  <si>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</si>
  <si>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</si>
  <si>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</si>
  <si>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</si>
  <si>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</si>
  <si>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</si>
  <si>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</si>
  <si>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</si>
  <si>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</si>
  <si>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</si>
  <si>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</si>
  <si>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</si>
  <si>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</si>
  <si>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</si>
  <si>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</si>
  <si>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</si>
  <si>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</si>
  <si>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</si>
  <si>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</si>
  <si>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</si>
  <si>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</si>
  <si>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</si>
  <si>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</si>
  <si>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</si>
  <si>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</si>
  <si>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</si>
  <si>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</si>
  <si>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</si>
  <si>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</si>
  <si>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</si>
  <si>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</si>
  <si>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</si>
  <si>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</si>
  <si>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</si>
  <si>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</si>
  <si>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</si>
  <si>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</si>
  <si>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</si>
  <si>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</si>
  <si>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</si>
  <si>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</si>
  <si>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</si>
  <si>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</si>
  <si>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</si>
  <si>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</si>
  <si>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</si>
  <si>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</si>
  <si>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</si>
  <si>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</si>
  <si>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</si>
  <si>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</si>
  <si>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</si>
  <si>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</si>
  <si>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</si>
  <si>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</si>
  <si>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</si>
  <si>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</si>
  <si>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</si>
  <si>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</si>
  <si>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</si>
  <si>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</si>
  <si>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</si>
  <si>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</si>
  <si>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</si>
  <si>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</si>
  <si>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</si>
  <si>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</si>
  <si>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</si>
  <si>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</si>
  <si>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</si>
  <si>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</si>
  <si>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</si>
  <si>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</si>
  <si>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</si>
  <si>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</si>
  <si>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</si>
  <si>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</si>
  <si>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</si>
  <si>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</si>
  <si>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</si>
  <si>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</si>
  <si>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</si>
  <si>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</si>
  <si>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</si>
  <si>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</si>
  <si>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</si>
  <si>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</si>
  <si>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</si>
  <si>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</si>
  <si>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</si>
  <si>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</si>
  <si>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</si>
  <si>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</si>
  <si>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</si>
  <si>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</si>
  <si>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</si>
  <si>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</si>
  <si>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</si>
  <si>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</si>
  <si>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</si>
  <si>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</si>
  <si>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</si>
  <si>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</si>
  <si>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</si>
  <si>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</si>
  <si>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</si>
  <si>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</si>
  <si>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</si>
  <si>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</si>
  <si>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</si>
  <si>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</si>
  <si>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</si>
  <si>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</si>
  <si>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</si>
  <si>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</si>
  <si>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</si>
  <si>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</si>
  <si>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</si>
  <si>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</si>
  <si>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</si>
  <si>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</si>
  <si>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</si>
  <si>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</si>
  <si>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</si>
  <si>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</si>
  <si>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</si>
  <si>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</si>
  <si>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</si>
  <si>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</si>
  <si>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</si>
  <si>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</si>
  <si>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</si>
  <si>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</si>
  <si>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</si>
  <si>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</si>
  <si>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</si>
  <si>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</si>
  <si>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</si>
  <si>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</si>
  <si>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</si>
  <si>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</si>
  <si>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</si>
  <si>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</si>
  <si>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</si>
  <si>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</si>
  <si>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</si>
  <si>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</si>
  <si>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</si>
  <si>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</si>
  <si>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</si>
  <si>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</si>
  <si>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</si>
  <si>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</si>
  <si>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</si>
  <si>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</si>
  <si>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</si>
  <si>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</si>
  <si>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</si>
  <si>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</si>
  <si>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</si>
  <si>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</si>
  <si>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</si>
  <si>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</si>
  <si>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</si>
  <si>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</si>
  <si>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</si>
  <si>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</si>
  <si>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</si>
  <si>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</si>
  <si>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</si>
  <si>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</si>
  <si>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</si>
  <si>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</si>
  <si>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</si>
  <si>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</si>
  <si>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</si>
  <si>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</si>
  <si>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</si>
  <si>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</si>
  <si>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</si>
  <si>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</si>
  <si>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</si>
  <si>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</si>
  <si>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</si>
  <si>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</si>
  <si>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</si>
  <si>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</si>
  <si>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</si>
  <si>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</si>
  <si>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</si>
  <si>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</si>
  <si>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</si>
  <si>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</si>
  <si>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</si>
  <si>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</si>
  <si>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</si>
  <si>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</si>
  <si>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</si>
  <si>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</si>
  <si>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</si>
  <si>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</si>
  <si>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</si>
  <si>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</si>
  <si>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</si>
  <si>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</si>
  <si>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</si>
  <si>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</si>
  <si>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</si>
  <si>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</si>
  <si>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</si>
  <si>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</si>
  <si>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</si>
  <si>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</si>
  <si>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</si>
  <si>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</si>
  <si>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</si>
  <si>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</si>
  <si>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</si>
  <si>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</si>
  <si>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</si>
  <si>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</si>
  <si>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</si>
  <si>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</si>
  <si>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</si>
  <si>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</si>
  <si>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</si>
  <si>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</si>
  <si>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</si>
  <si>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</si>
  <si>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</si>
  <si>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</si>
  <si>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</si>
  <si>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</si>
  <si>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</si>
  <si>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</si>
  <si>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</si>
  <si>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</si>
  <si>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</si>
  <si>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</si>
  <si>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</si>
  <si>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</si>
  <si>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</si>
  <si>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</si>
  <si>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</si>
  <si>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</si>
  <si>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</si>
  <si>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</si>
  <si>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</si>
  <si>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</si>
  <si>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</si>
  <si>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</si>
  <si>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</si>
  <si>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</si>
  <si>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</si>
  <si>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</si>
  <si>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</si>
  <si>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</si>
  <si>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</si>
  <si>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</si>
  <si>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</si>
  <si>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</si>
  <si>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</si>
  <si>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</si>
  <si>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</si>
  <si>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</si>
  <si>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</si>
  <si>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</si>
  <si>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</si>
  <si>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</si>
  <si>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</si>
  <si>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</si>
  <si>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</si>
  <si>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</si>
  <si>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</si>
  <si>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</si>
  <si>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</si>
  <si>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</si>
  <si>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</si>
  <si>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</si>
  <si>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</si>
  <si>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</si>
  <si>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</si>
  <si>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</si>
  <si>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</si>
  <si>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</si>
  <si>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</si>
  <si>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</si>
  <si>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</si>
  <si>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</si>
  <si>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</si>
  <si>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</si>
  <si>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</si>
  <si>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</si>
  <si>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</si>
  <si>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</si>
  <si>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</si>
  <si>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</si>
  <si>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</si>
  <si>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</si>
  <si>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</si>
  <si>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</si>
  <si>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</si>
  <si>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</si>
  <si>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</si>
  <si>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</si>
  <si>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</si>
  <si>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</si>
  <si>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</si>
  <si>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</si>
  <si>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</si>
  <si>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</si>
  <si>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</si>
  <si>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</si>
  <si>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</si>
  <si>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</si>
  <si>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</si>
  <si>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</si>
  <si>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</si>
  <si>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</si>
  <si>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</si>
  <si>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</si>
  <si>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</si>
  <si>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</si>
  <si>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</si>
  <si>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</si>
  <si>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</si>
  <si>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</si>
  <si>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</si>
  <si>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</si>
  <si>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</si>
  <si>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</si>
  <si>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</si>
  <si>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</si>
  <si>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</si>
  <si>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</si>
  <si>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</si>
  <si>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</si>
  <si>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</si>
  <si>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</si>
  <si>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</si>
  <si>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</si>
  <si>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</si>
  <si>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</si>
  <si>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</si>
  <si>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</si>
  <si>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</si>
  <si>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</si>
  <si>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</si>
  <si>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</si>
  <si>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</si>
  <si>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</si>
  <si>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</si>
  <si>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</si>
  <si>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</si>
  <si>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</si>
  <si>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</si>
  <si>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</si>
  <si>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</si>
  <si>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</si>
  <si>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</si>
  <si>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</si>
  <si>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</si>
  <si>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</si>
  <si>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</si>
  <si>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</si>
  <si>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</si>
  <si>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</si>
  <si>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</si>
  <si>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</si>
  <si>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</si>
  <si>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</si>
  <si>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</si>
  <si>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</si>
  <si>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</si>
  <si>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</si>
  <si>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</si>
  <si>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</si>
  <si>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</si>
  <si>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</si>
  <si>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</si>
  <si>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</si>
  <si>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</si>
  <si>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</si>
  <si>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</si>
  <si>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</si>
  <si>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</si>
  <si>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</si>
  <si>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</si>
  <si>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</si>
  <si>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</si>
  <si>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</si>
  <si>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</si>
  <si>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</si>
  <si>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</si>
  <si>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</si>
  <si>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</si>
  <si>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</si>
  <si>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</si>
  <si>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</si>
  <si>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</si>
  <si>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</si>
  <si>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</si>
  <si>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</si>
  <si>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</si>
  <si>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</si>
  <si>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</si>
  <si>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</si>
  <si>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</si>
  <si>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</si>
  <si>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</si>
  <si>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</si>
  <si>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</si>
  <si>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</si>
  <si>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</si>
  <si>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</si>
  <si>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</si>
  <si>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</si>
  <si>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</si>
  <si>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</si>
  <si>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</si>
  <si>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</si>
  <si>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</si>
  <si>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</si>
  <si>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</si>
  <si>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</si>
  <si>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</si>
  <si>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</si>
  <si>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</si>
  <si>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</si>
  <si>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</si>
  <si>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</si>
  <si>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</si>
  <si>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</si>
  <si>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</si>
  <si>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</si>
  <si>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</si>
  <si>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</si>
  <si>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</si>
  <si>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</si>
  <si>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</si>
  <si>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</si>
  <si>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</si>
  <si>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</si>
  <si>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</si>
  <si>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</si>
  <si>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</si>
  <si>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</si>
  <si>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</si>
  <si>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</si>
  <si>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</si>
  <si>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</si>
  <si>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</si>
  <si>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</si>
  <si>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</si>
  <si>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</si>
  <si>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</si>
  <si>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</si>
  <si>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</si>
  <si>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</si>
  <si>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</si>
  <si>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</si>
  <si>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</si>
  <si>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</si>
  <si>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</si>
  <si>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</si>
  <si>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</si>
  <si>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</si>
  <si>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</si>
  <si>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</si>
  <si>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</si>
  <si>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</si>
  <si>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</si>
  <si>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</si>
  <si>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</si>
  <si>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</si>
  <si>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</si>
  <si>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</si>
  <si>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</si>
  <si>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</si>
  <si>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</si>
  <si>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</si>
  <si>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</si>
  <si>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</si>
  <si>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</si>
  <si>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</si>
  <si>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</si>
  <si>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</si>
  <si>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</si>
  <si>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</si>
  <si>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</si>
  <si>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</si>
  <si>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</si>
  <si>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</si>
  <si>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</si>
  <si>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</si>
  <si>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</si>
  <si>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</si>
  <si>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</si>
  <si>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</si>
  <si>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</si>
  <si>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</si>
  <si>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</si>
  <si>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</si>
  <si>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</si>
  <si>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</si>
  <si>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</si>
  <si>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</si>
  <si>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</si>
  <si>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</si>
  <si>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</si>
  <si>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</si>
  <si>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</si>
  <si>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</si>
  <si>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</si>
  <si>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</si>
  <si>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</si>
  <si>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</si>
  <si>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</si>
  <si>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</si>
  <si>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</si>
  <si>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</si>
  <si>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</si>
  <si>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</si>
  <si>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</si>
  <si>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</si>
  <si>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</si>
  <si>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</si>
  <si>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</si>
  <si>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</si>
  <si>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</si>
  <si>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</si>
  <si>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</si>
  <si>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</si>
  <si>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</si>
  <si>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</si>
  <si>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</si>
  <si>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</si>
  <si>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</si>
  <si>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</si>
  <si>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</si>
  <si>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</si>
  <si>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</si>
  <si>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</si>
  <si>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</si>
  <si>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</si>
  <si>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</si>
  <si>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</si>
  <si>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</si>
  <si>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</si>
  <si>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</si>
  <si>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</si>
  <si>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</si>
  <si>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</si>
  <si>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</si>
  <si>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</si>
  <si>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</si>
  <si>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</si>
  <si>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</si>
  <si>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</si>
  <si>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</si>
  <si>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</si>
  <si>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</si>
  <si>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</si>
  <si>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</si>
  <si>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</si>
  <si>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</si>
  <si>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</si>
  <si>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</si>
  <si>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</si>
  <si>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</si>
  <si>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</si>
  <si>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</si>
  <si>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</si>
  <si>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</si>
  <si>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</si>
  <si>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</si>
  <si>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</si>
  <si>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</si>
  <si>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</si>
  <si>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</si>
  <si>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</si>
  <si>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</si>
  <si>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</si>
  <si>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</si>
  <si>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</si>
  <si>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</si>
  <si>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</si>
  <si>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</si>
  <si>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</si>
  <si>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</si>
  <si>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</si>
  <si>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</si>
  <si>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</si>
  <si>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</si>
  <si>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</si>
  <si>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</si>
  <si>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</si>
  <si>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</si>
  <si>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</si>
  <si>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</si>
  <si>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</si>
  <si>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</si>
  <si>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</si>
  <si>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</si>
  <si>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</si>
  <si>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</si>
  <si>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</si>
  <si>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</si>
  <si>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</si>
  <si>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</si>
  <si>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</si>
  <si>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</si>
  <si>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</si>
  <si>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</si>
  <si>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</si>
  <si>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</si>
  <si>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</si>
  <si>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</si>
  <si>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</si>
  <si>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</si>
  <si>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</si>
  <si>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</si>
  <si>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</si>
  <si>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</si>
  <si>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</si>
  <si>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</si>
  <si>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</si>
  <si>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</si>
  <si>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</si>
  <si>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</si>
  <si>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</si>
  <si>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</si>
  <si>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</si>
  <si>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</si>
  <si>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</si>
  <si>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</si>
  <si>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</si>
  <si>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</si>
  <si>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</si>
  <si>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</si>
  <si>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</si>
  <si>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</si>
  <si>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</si>
  <si>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</si>
  <si>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</si>
  <si>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</si>
  <si>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</si>
  <si>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</si>
  <si>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</si>
  <si>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</si>
  <si>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</si>
  <si>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</si>
  <si>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</si>
  <si>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</si>
  <si>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</si>
  <si>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</si>
  <si>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</si>
  <si>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</si>
  <si>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</si>
  <si>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</si>
  <si>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</si>
  <si>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</si>
  <si>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</si>
  <si>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</si>
  <si>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</si>
  <si>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</si>
  <si>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</si>
  <si>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</si>
  <si>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</si>
  <si>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</si>
  <si>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</si>
  <si>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</si>
  <si>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</si>
  <si>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</si>
  <si>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</si>
  <si>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</si>
  <si>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</si>
  <si>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</si>
  <si>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</si>
  <si>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</si>
  <si>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</si>
  <si>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</si>
  <si>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</si>
  <si>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</si>
  <si>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</si>
  <si>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</si>
  <si>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</si>
  <si>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</si>
  <si>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</si>
  <si>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</si>
  <si>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</si>
  <si>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</si>
  <si>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</si>
  <si>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</si>
  <si>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</si>
  <si>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</si>
  <si>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</si>
  <si>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</si>
  <si>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</si>
  <si>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</si>
  <si>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</si>
  <si>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</si>
  <si>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</si>
  <si>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</si>
  <si>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</si>
  <si>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</si>
  <si>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</si>
  <si>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</si>
  <si>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</si>
  <si>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</si>
  <si>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</si>
  <si>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</si>
  <si>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</si>
  <si>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</si>
  <si>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</si>
  <si>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</si>
  <si>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</si>
  <si>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</si>
  <si>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</si>
  <si>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</si>
  <si>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</si>
  <si>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</si>
  <si>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</si>
  <si>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</si>
  <si>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</si>
  <si>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</si>
  <si>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</si>
  <si>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</si>
  <si>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</si>
  <si>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</si>
  <si>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</si>
  <si>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</si>
  <si>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</si>
  <si>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</si>
  <si>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</si>
  <si>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</si>
  <si>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</si>
  <si>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</si>
  <si>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</si>
  <si>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</si>
  <si>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</si>
  <si>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</si>
  <si>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</si>
  <si>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</si>
  <si>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</si>
  <si>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</si>
  <si>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</si>
  <si>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</si>
  <si>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</si>
  <si>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</si>
  <si>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</si>
  <si>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</si>
  <si>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</si>
  <si>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</si>
  <si>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</si>
  <si>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</si>
  <si>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</si>
  <si>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</si>
  <si>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</si>
  <si>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</si>
  <si>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</si>
  <si>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</si>
  <si>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</si>
  <si>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</si>
  <si>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</si>
  <si>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</si>
  <si>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</si>
  <si>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</si>
  <si>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</si>
  <si>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</si>
  <si>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</si>
  <si>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</si>
  <si>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</si>
  <si>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</si>
  <si>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</si>
  <si>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</si>
  <si>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</si>
  <si>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</si>
  <si>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</si>
  <si>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</si>
  <si>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</si>
  <si>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</si>
  <si>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</si>
  <si>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</si>
  <si>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</si>
  <si>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</si>
  <si>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</si>
  <si>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</si>
  <si>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</si>
  <si>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</si>
  <si>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</si>
  <si>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</si>
  <si>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</si>
  <si>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</si>
  <si>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</si>
  <si>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</si>
  <si>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</si>
  <si>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</si>
  <si>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</si>
  <si>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</si>
  <si>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</si>
  <si>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</si>
  <si>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</si>
  <si>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</si>
  <si>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</si>
  <si>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</si>
  <si>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</si>
  <si>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</si>
  <si>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</si>
  <si>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</si>
  <si>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</si>
  <si>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</si>
  <si>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</si>
  <si>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</si>
  <si>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</si>
  <si>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</si>
  <si>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</si>
  <si>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</si>
  <si>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</si>
  <si>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</si>
  <si>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</si>
  <si>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</si>
  <si>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</si>
  <si>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</si>
  <si>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</si>
  <si>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</si>
  <si>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</si>
  <si>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</si>
  <si>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</si>
  <si>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</si>
  <si>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</si>
  <si>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</si>
  <si>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</si>
  <si>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</si>
  <si>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</si>
  <si>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</si>
  <si>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</si>
  <si>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</si>
  <si>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</si>
  <si>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</si>
  <si>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</si>
  <si>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</si>
  <si>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</si>
  <si>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</si>
  <si>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</si>
  <si>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</si>
  <si>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</si>
  <si>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</si>
  <si>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</si>
  <si>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</si>
  <si>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</si>
  <si>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</si>
  <si>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</si>
  <si>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</si>
  <si>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</si>
  <si>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</si>
  <si>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</si>
  <si>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</si>
  <si>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</si>
  <si>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</si>
  <si>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</si>
  <si>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</si>
  <si>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</si>
  <si>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</si>
  <si>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</si>
  <si>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</si>
  <si>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</si>
  <si>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</si>
  <si>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</si>
  <si>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</si>
  <si>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</si>
  <si>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</si>
  <si>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</si>
  <si>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</si>
  <si>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</si>
  <si>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</si>
  <si>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</si>
  <si>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</si>
  <si>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</si>
  <si>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</si>
  <si>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</si>
  <si>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</si>
  <si>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</si>
  <si>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</si>
  <si>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</si>
  <si>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</si>
  <si>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</si>
  <si>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</si>
  <si>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</si>
  <si>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</si>
  <si>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</si>
  <si>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</si>
  <si>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</si>
  <si>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</si>
  <si>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</si>
  <si>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</si>
  <si>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</si>
  <si>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</si>
  <si>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</si>
  <si>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</si>
  <si>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</si>
  <si>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</si>
  <si>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</si>
  <si>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</si>
  <si>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</si>
  <si>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</si>
  <si>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</si>
  <si>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</si>
  <si>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</si>
  <si>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</si>
  <si>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</si>
  <si>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</si>
  <si>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</si>
  <si>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</si>
  <si>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</si>
  <si>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</si>
  <si>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</si>
  <si>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</si>
  <si>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</si>
  <si>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</si>
  <si>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</si>
  <si>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</si>
  <si>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</si>
  <si>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</si>
  <si>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</si>
  <si>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</si>
  <si>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</si>
  <si>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</si>
  <si>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</si>
  <si>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</si>
  <si>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</si>
  <si>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</si>
  <si>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</si>
  <si>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</si>
  <si>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</si>
  <si>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</si>
  <si>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</si>
  <si>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</si>
  <si>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</si>
  <si>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</si>
  <si>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</si>
  <si>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</si>
  <si>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</si>
  <si>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</si>
  <si>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</si>
  <si>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</si>
  <si>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</si>
  <si>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</si>
  <si>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</si>
  <si>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</si>
  <si>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</si>
  <si>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</si>
  <si>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</si>
  <si>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</si>
  <si>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</si>
  <si>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</si>
  <si>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</si>
  <si>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</si>
  <si>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</si>
  <si>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</si>
  <si>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</si>
  <si>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</si>
  <si>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</si>
  <si>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</si>
  <si>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</si>
  <si>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</si>
  <si>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</si>
  <si>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</si>
  <si>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</si>
  <si>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</si>
  <si>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</si>
  <si>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</si>
  <si>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</si>
  <si>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</si>
  <si>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</si>
  <si>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</si>
  <si>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</si>
  <si>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</si>
  <si>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</si>
  <si>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</si>
  <si>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</si>
  <si>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</si>
  <si>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</si>
  <si>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</si>
  <si>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</si>
  <si>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</si>
  <si>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</si>
  <si>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</si>
  <si>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</si>
  <si>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</si>
  <si>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</si>
  <si>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</si>
  <si>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</si>
  <si>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</si>
  <si>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</si>
  <si>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</si>
  <si>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</si>
  <si>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</si>
  <si>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</si>
  <si>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</si>
  <si>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</si>
  <si>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</si>
  <si>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</si>
  <si>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</si>
  <si>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</si>
  <si>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</si>
  <si>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</si>
  <si>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</si>
  <si>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</si>
  <si>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</si>
  <si>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</si>
  <si>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</si>
  <si>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</si>
  <si>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</si>
  <si>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</si>
  <si>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</si>
  <si>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</si>
  <si>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</si>
  <si>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</si>
  <si>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</si>
  <si>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</si>
  <si>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</si>
  <si>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</si>
  <si>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</si>
  <si>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</si>
  <si>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</si>
  <si>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</si>
  <si>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</si>
  <si>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</si>
  <si>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</si>
  <si>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</si>
  <si>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</si>
  <si>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</si>
  <si>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</si>
  <si>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</si>
  <si>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</si>
  <si>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</si>
  <si>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</si>
  <si>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</si>
  <si>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</si>
  <si>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</si>
  <si>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</si>
  <si>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</si>
  <si>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</si>
  <si>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</si>
  <si>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</si>
  <si>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</si>
  <si>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</si>
  <si>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</si>
  <si>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</si>
  <si>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</si>
  <si>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</si>
  <si>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</si>
  <si>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</si>
  <si>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</si>
  <si>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</si>
  <si>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</si>
  <si>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</si>
  <si>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</si>
  <si>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</si>
  <si>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</si>
  <si>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</si>
  <si>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</si>
  <si>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</si>
  <si>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</si>
  <si>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</si>
  <si>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</si>
  <si>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</si>
  <si>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</si>
  <si>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</si>
  <si>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</si>
  <si>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</si>
  <si>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</si>
  <si>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</si>
  <si>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</si>
  <si>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</si>
  <si>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</si>
  <si>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</si>
  <si>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</si>
  <si>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</si>
  <si>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</si>
  <si>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</si>
  <si>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</si>
  <si>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</si>
  <si>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</si>
  <si>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</si>
  <si>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</si>
  <si>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</si>
  <si>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</si>
  <si>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</si>
  <si>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</si>
  <si>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</si>
  <si>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</si>
  <si>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</si>
  <si>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</si>
  <si>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</si>
  <si>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</si>
  <si>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</si>
  <si>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</si>
  <si>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</si>
  <si>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</si>
  <si>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</si>
  <si>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</si>
  <si>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</si>
  <si>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</si>
  <si>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</si>
  <si>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</si>
  <si>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</si>
  <si>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</si>
  <si>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</si>
  <si>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</si>
  <si>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</si>
  <si>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</si>
  <si>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</si>
  <si>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</si>
  <si>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</si>
  <si>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</si>
  <si>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</si>
  <si>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</si>
  <si>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</si>
  <si>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</si>
  <si>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</si>
  <si>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</si>
  <si>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</si>
  <si>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</si>
  <si>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</si>
  <si>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</si>
  <si>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</si>
  <si>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</si>
  <si>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</si>
  <si>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</si>
  <si>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</si>
  <si>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</si>
  <si>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</si>
  <si>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</si>
  <si>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</si>
  <si>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</si>
  <si>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</si>
  <si>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</si>
  <si>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</si>
  <si>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</si>
  <si>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</si>
  <si>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</si>
  <si>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</si>
  <si>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</si>
  <si>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</si>
  <si>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</si>
  <si>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</si>
  <si>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</si>
  <si>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</si>
  <si>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</si>
  <si>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</si>
  <si>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</si>
  <si>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</si>
  <si>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</si>
  <si>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</si>
  <si>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</si>
  <si>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</si>
  <si>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</si>
  <si>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</si>
  <si>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</si>
  <si>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</si>
  <si>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</si>
  <si>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</si>
  <si>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</si>
  <si>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</si>
  <si>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</si>
  <si>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</si>
  <si>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</si>
  <si>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</si>
  <si>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</si>
  <si>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</si>
  <si>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</si>
  <si>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</si>
  <si>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</si>
  <si>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</si>
  <si>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</si>
  <si>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</si>
  <si>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</si>
  <si>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</si>
  <si>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</si>
  <si>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</si>
  <si>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</si>
  <si>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</si>
  <si>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</si>
  <si>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</si>
  <si>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</si>
  <si>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</si>
  <si>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</si>
  <si>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</si>
  <si>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</si>
  <si>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</si>
  <si>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</si>
  <si>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</si>
  <si>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</si>
  <si>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</si>
  <si>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</si>
  <si>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</si>
  <si>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</si>
  <si>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</si>
  <si>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</si>
  <si>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</si>
  <si>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</si>
  <si>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</si>
  <si>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</si>
  <si>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</si>
  <si>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</si>
  <si>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</si>
  <si>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</si>
  <si>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</si>
  <si>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</si>
  <si>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</si>
  <si>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</si>
  <si>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</si>
  <si>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</si>
  <si>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</si>
  <si>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</si>
  <si>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</si>
  <si>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</si>
  <si>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</si>
  <si>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</si>
  <si>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</si>
  <si>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</si>
  <si>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</si>
  <si>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</si>
  <si>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</si>
  <si>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</si>
  <si>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</si>
  <si>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</si>
  <si>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</si>
  <si>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</si>
  <si>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</si>
  <si>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</si>
  <si>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</si>
  <si>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</si>
  <si>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</si>
  <si>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</si>
  <si>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</si>
  <si>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</si>
  <si>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</si>
  <si>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</si>
  <si>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</si>
  <si>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</si>
  <si>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</si>
  <si>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</si>
  <si>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</si>
  <si>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</si>
  <si>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</si>
  <si>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</si>
  <si>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</si>
  <si>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</si>
  <si>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</si>
  <si>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</si>
  <si>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</si>
  <si>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</si>
  <si>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</si>
  <si>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</si>
  <si>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</si>
  <si>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</si>
  <si>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</si>
  <si>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</si>
  <si>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</si>
  <si>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</si>
  <si>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</si>
  <si>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</si>
  <si>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</si>
  <si>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</si>
  <si>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</si>
  <si>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</si>
  <si>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</si>
  <si>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</si>
  <si>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</si>
  <si>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</si>
  <si>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</si>
  <si>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</si>
  <si>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</si>
  <si>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</si>
  <si>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</si>
  <si>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</si>
  <si>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</si>
  <si>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</si>
  <si>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</si>
  <si>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</si>
  <si>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</si>
  <si>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</si>
  <si>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</si>
  <si>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</si>
  <si>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</si>
  <si>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</si>
  <si>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</si>
  <si>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</si>
  <si>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</si>
  <si>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</si>
  <si>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</si>
  <si>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</si>
  <si>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</si>
  <si>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</si>
  <si>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</si>
  <si>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</si>
  <si>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</si>
  <si>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</si>
  <si>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</si>
  <si>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</si>
  <si>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</si>
  <si>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</si>
  <si>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</si>
  <si>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</si>
  <si>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</si>
  <si>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</si>
  <si>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</si>
  <si>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</si>
  <si>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</si>
  <si>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</si>
  <si>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</si>
  <si>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</si>
  <si>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</si>
  <si>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</si>
  <si>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</si>
  <si>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</si>
  <si>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</si>
  <si>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</si>
  <si>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</si>
  <si>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</si>
  <si>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</si>
  <si>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</si>
  <si>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</si>
  <si>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</si>
  <si>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</si>
  <si>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</si>
  <si>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</si>
  <si>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</si>
  <si>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</si>
  <si>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</si>
  <si>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</si>
  <si>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</si>
  <si>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</si>
  <si>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</si>
  <si>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</si>
  <si>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</si>
  <si>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</si>
  <si>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</si>
  <si>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</si>
  <si>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</si>
  <si>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</si>
  <si>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</si>
  <si>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</si>
  <si>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</si>
  <si>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</si>
  <si>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</si>
  <si>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</si>
  <si>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</si>
  <si>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</si>
  <si>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</si>
  <si>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</si>
  <si>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</si>
  <si>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</si>
  <si>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</si>
  <si>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</si>
  <si>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</si>
  <si>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</si>
  <si>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</si>
  <si>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</si>
  <si>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</si>
  <si>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</si>
  <si>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</si>
  <si>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</si>
  <si>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</si>
  <si>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</si>
  <si>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</si>
  <si>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</si>
  <si>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</si>
  <si>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</si>
  <si>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</si>
  <si>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</si>
  <si>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</si>
  <si>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</si>
  <si>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</si>
  <si>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</si>
  <si>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</si>
  <si>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</si>
  <si>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</si>
  <si>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</si>
  <si>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</si>
  <si>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</si>
  <si>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</si>
  <si>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</si>
  <si>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</si>
  <si>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</si>
  <si>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</si>
  <si>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</si>
  <si>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</si>
  <si>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</si>
  <si>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</si>
  <si>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</si>
  <si>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</si>
  <si>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</si>
  <si>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</si>
  <si>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</si>
  <si>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</si>
  <si>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</si>
  <si>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</si>
  <si>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</si>
  <si>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</si>
  <si>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</si>
  <si>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</si>
  <si>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</si>
  <si>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</si>
  <si>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</si>
  <si>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</si>
  <si>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</si>
  <si>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</si>
  <si>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</si>
  <si>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</si>
  <si>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</si>
  <si>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</si>
  <si>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</si>
  <si>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</si>
  <si>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</si>
  <si>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</si>
  <si>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</si>
  <si>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</si>
  <si>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</si>
  <si>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</si>
  <si>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</si>
  <si>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</si>
  <si>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</si>
  <si>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</si>
  <si>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</si>
  <si>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</si>
  <si>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</si>
  <si>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</si>
  <si>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</si>
  <si>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</si>
  <si>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</si>
  <si>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</si>
  <si>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</si>
  <si>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</si>
  <si>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</si>
  <si>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</si>
  <si>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</si>
  <si>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</si>
  <si>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</si>
  <si>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</si>
  <si>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</si>
  <si>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</si>
  <si>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</si>
  <si>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</si>
  <si>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</si>
  <si>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</si>
  <si>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</si>
  <si>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</si>
  <si>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</si>
  <si>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</si>
  <si>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</si>
  <si>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</si>
  <si>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</si>
  <si>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</si>
  <si>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</si>
  <si>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</si>
  <si>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</si>
  <si>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</si>
  <si>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</si>
  <si>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</si>
  <si>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</si>
  <si>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</si>
  <si>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</si>
  <si>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</si>
  <si>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</si>
  <si>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</si>
  <si>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</si>
  <si>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</si>
  <si>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</si>
  <si>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</si>
  <si>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</si>
  <si>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</si>
  <si>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</si>
  <si>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</si>
  <si>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</si>
  <si>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</si>
  <si>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</si>
  <si>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</si>
  <si>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</si>
  <si>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</si>
  <si>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</si>
  <si>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</si>
  <si>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</si>
  <si>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</si>
  <si>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</si>
  <si>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</si>
  <si>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</si>
  <si>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</si>
  <si>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</si>
  <si>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</si>
  <si>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</si>
  <si>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</si>
  <si>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</si>
  <si>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</si>
  <si>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</si>
  <si>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</si>
  <si>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</si>
  <si>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</si>
  <si>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</si>
  <si>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</si>
  <si>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</si>
  <si>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</si>
  <si>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</si>
  <si>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</si>
  <si>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</si>
  <si>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</si>
  <si>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</si>
  <si>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</si>
  <si>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</si>
  <si>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</si>
  <si>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</si>
  <si>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</si>
  <si>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</si>
  <si>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</si>
  <si>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</si>
  <si>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</si>
  <si>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</si>
  <si>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</si>
  <si>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</si>
  <si>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</si>
  <si>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</si>
  <si>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</si>
  <si>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</si>
  <si>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</si>
  <si>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</si>
  <si>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</si>
  <si>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</si>
  <si>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</si>
  <si>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</si>
  <si>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</si>
  <si>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</si>
  <si>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</si>
  <si>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</si>
  <si>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</si>
  <si>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</si>
  <si>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</si>
  <si>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</si>
  <si>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</si>
  <si>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</si>
  <si>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</si>
  <si>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</si>
  <si>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</si>
  <si>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</si>
  <si>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</si>
  <si>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</si>
  <si>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</si>
  <si>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</si>
  <si>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</si>
  <si>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</si>
  <si>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</si>
  <si>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</si>
  <si>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</si>
  <si>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</si>
  <si>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</si>
  <si>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</si>
  <si>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</si>
  <si>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</si>
  <si>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</si>
  <si>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</si>
  <si>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</si>
  <si>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</si>
  <si>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</si>
  <si>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</si>
  <si>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</si>
  <si>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</si>
  <si>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</si>
  <si>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</si>
  <si>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</si>
  <si>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</si>
  <si>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</si>
  <si>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</si>
  <si>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</si>
  <si>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</si>
  <si>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</si>
  <si>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</si>
  <si>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</si>
  <si>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</si>
  <si>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</si>
  <si>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</si>
  <si>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</si>
  <si>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</si>
  <si>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</si>
  <si>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</si>
  <si>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</si>
  <si>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</si>
  <si>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</si>
  <si>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</si>
  <si>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</si>
  <si>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</si>
  <si>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</si>
  <si>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</si>
  <si>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</si>
  <si>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</si>
  <si>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</si>
  <si>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</si>
  <si>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</si>
  <si>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</si>
  <si>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</si>
  <si>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</si>
  <si>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</si>
  <si>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</si>
  <si>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</si>
  <si>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</si>
  <si>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</si>
  <si>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</si>
  <si>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</si>
  <si>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</si>
  <si>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</si>
  <si>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</si>
  <si>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</si>
  <si>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</si>
  <si>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</si>
  <si>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</si>
  <si>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</si>
  <si>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</si>
  <si>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</si>
  <si>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</si>
  <si>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</si>
  <si>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</si>
  <si>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</si>
  <si>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</si>
  <si>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</si>
  <si>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</si>
  <si>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</si>
  <si>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</si>
  <si>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</si>
  <si>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</si>
  <si>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</si>
  <si>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</si>
  <si>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</si>
  <si>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</si>
  <si>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</si>
  <si>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</si>
  <si>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</si>
  <si>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</si>
  <si>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</si>
  <si>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</si>
  <si>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</si>
  <si>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</si>
  <si>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</si>
  <si>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</si>
  <si>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</si>
  <si>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</si>
  <si>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</si>
  <si>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</si>
  <si>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</si>
  <si>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</si>
  <si>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</si>
  <si>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</si>
  <si>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</si>
  <si>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</si>
  <si>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</si>
  <si>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</si>
  <si>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</si>
  <si>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</si>
  <si>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</si>
  <si>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</si>
  <si>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</si>
  <si>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</si>
  <si>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</si>
  <si>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</si>
  <si>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</si>
  <si>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</si>
  <si>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</si>
  <si>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</si>
  <si>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</si>
  <si>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</si>
  <si>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</si>
  <si>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</si>
  <si>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</si>
  <si>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</si>
  <si>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</si>
  <si>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</si>
  <si>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</si>
  <si>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</si>
  <si>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</si>
  <si>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</si>
  <si>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</si>
  <si>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</si>
  <si>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</si>
  <si>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</si>
  <si>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</si>
  <si>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</si>
  <si>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</si>
  <si>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</si>
  <si>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</si>
  <si>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</si>
  <si>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</si>
  <si>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</si>
  <si>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</si>
  <si>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</si>
  <si>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</si>
  <si>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</si>
  <si>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</si>
  <si>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</si>
  <si>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</si>
  <si>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</si>
  <si>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</si>
  <si>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</si>
  <si>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</si>
  <si>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</si>
  <si>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</si>
  <si>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</si>
  <si>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</si>
  <si>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</si>
  <si>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</si>
  <si>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</si>
  <si>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</si>
  <si>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</si>
  <si>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</si>
  <si>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</si>
  <si>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</si>
  <si>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</si>
  <si>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</si>
  <si>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</si>
  <si>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</si>
  <si>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</si>
  <si>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</si>
  <si>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</si>
  <si>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</si>
  <si>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</si>
  <si>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</si>
  <si>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</si>
  <si>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</si>
  <si>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</si>
  <si>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</si>
  <si>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</si>
  <si>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</si>
  <si>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</si>
  <si>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</si>
  <si>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</si>
  <si>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</si>
  <si>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</si>
  <si>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</si>
  <si>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</si>
  <si>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</si>
  <si>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</si>
  <si>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</si>
  <si>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</si>
  <si>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</si>
  <si>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</si>
  <si>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</si>
  <si>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</si>
  <si>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</si>
  <si>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</si>
  <si>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</si>
  <si>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</si>
  <si>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</si>
  <si>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</si>
  <si>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</si>
  <si>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</si>
  <si>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</si>
  <si>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</si>
  <si>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</si>
  <si>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</si>
  <si>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</si>
  <si>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</si>
  <si>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</si>
  <si>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</si>
  <si>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</si>
  <si>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</si>
  <si>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</si>
  <si>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</si>
  <si>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</si>
  <si>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</si>
  <si>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</si>
  <si>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</si>
  <si>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</si>
  <si>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</si>
  <si>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</si>
  <si>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</si>
  <si>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</si>
  <si>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</si>
  <si>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</si>
  <si>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</si>
  <si>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</si>
  <si>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</si>
  <si>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</si>
  <si>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</si>
  <si>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</si>
  <si>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</si>
  <si>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</si>
  <si>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</si>
  <si>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</si>
  <si>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</si>
  <si>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</si>
  <si>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</si>
  <si>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</si>
  <si>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</si>
  <si>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</si>
  <si>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</si>
  <si>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</si>
  <si>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</si>
  <si>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</si>
  <si>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</si>
  <si>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</si>
  <si>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</si>
  <si>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</si>
  <si>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</si>
  <si>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</si>
  <si>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</si>
  <si>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</si>
  <si>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</si>
  <si>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</si>
  <si>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</si>
  <si>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</si>
  <si>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</si>
  <si>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</si>
  <si>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</si>
  <si>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</si>
  <si>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</si>
  <si>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</si>
  <si>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</si>
  <si>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</si>
  <si>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</si>
  <si>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</si>
  <si>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</si>
  <si>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</si>
  <si>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</si>
  <si>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</si>
  <si>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</si>
  <si>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</si>
  <si>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</si>
  <si>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</si>
  <si>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</si>
  <si>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</si>
  <si>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</si>
  <si>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</si>
  <si>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</si>
  <si>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</si>
  <si>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</si>
  <si>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</si>
  <si>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</si>
  <si>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</si>
  <si>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</si>
  <si>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</si>
  <si>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</si>
  <si>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</si>
  <si>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</si>
  <si>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</si>
  <si>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</si>
  <si>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</si>
  <si>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</si>
  <si>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</si>
  <si>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</si>
  <si>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</si>
  <si>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</si>
  <si>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</si>
  <si>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</si>
  <si>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</si>
  <si>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</si>
  <si>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</si>
  <si>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</si>
  <si>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</si>
  <si>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</si>
  <si>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</si>
  <si>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</si>
  <si>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</si>
  <si>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</si>
  <si>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</si>
  <si>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</si>
  <si>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</si>
  <si>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</si>
  <si>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</si>
  <si>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</si>
  <si>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</si>
  <si>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</si>
  <si>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</si>
  <si>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</si>
  <si>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</si>
  <si>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</si>
  <si>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</si>
  <si>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</si>
  <si>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</si>
  <si>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</si>
  <si>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</si>
  <si>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</si>
  <si>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</si>
  <si>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</si>
  <si>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</si>
  <si>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</si>
  <si>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</si>
  <si>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</si>
  <si>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</si>
  <si>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</si>
  <si>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</si>
  <si>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</si>
  <si>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</si>
  <si>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</si>
  <si>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</si>
  <si>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</si>
  <si>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</si>
  <si>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</si>
  <si>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</si>
  <si>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</si>
  <si>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</si>
  <si>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</si>
  <si>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</si>
  <si>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</si>
  <si>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</si>
  <si>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</si>
  <si>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</si>
  <si>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</si>
  <si>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</si>
  <si>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</si>
  <si>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</si>
  <si>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</si>
  <si>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</si>
  <si>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</si>
  <si>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</si>
  <si>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</si>
  <si>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</si>
  <si>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</si>
  <si>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</si>
  <si>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</si>
  <si>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</si>
  <si>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</si>
  <si>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</si>
  <si>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</si>
  <si>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</si>
  <si>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</si>
  <si>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</si>
  <si>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</si>
  <si>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</si>
  <si>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</si>
  <si>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</si>
  <si>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</si>
  <si>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</si>
  <si>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</si>
  <si>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</si>
  <si>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</si>
  <si>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</si>
  <si>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</si>
  <si>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</si>
  <si>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</si>
  <si>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</si>
  <si>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</si>
  <si>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</si>
  <si>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</si>
  <si>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</si>
  <si>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</si>
  <si>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</si>
  <si>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</si>
  <si>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</si>
  <si>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</si>
  <si>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</si>
  <si>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</si>
  <si>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</si>
  <si>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</si>
  <si>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</si>
  <si>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</si>
  <si>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</si>
  <si>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</si>
  <si>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</si>
  <si>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</si>
  <si>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</si>
  <si>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</si>
  <si>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</si>
  <si>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</si>
  <si>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</si>
  <si>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</si>
  <si>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</si>
  <si>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</si>
  <si>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</si>
  <si>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</si>
  <si>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</si>
  <si>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</si>
  <si>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</si>
  <si>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</si>
  <si>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</si>
  <si>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</si>
  <si>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</si>
  <si>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</si>
  <si>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</si>
  <si>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</si>
  <si>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</si>
  <si>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</si>
  <si>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</si>
  <si>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</si>
  <si>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</si>
  <si>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</si>
  <si>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</si>
  <si>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</si>
  <si>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</si>
  <si>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</si>
  <si>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</si>
  <si>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</si>
  <si>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</si>
  <si>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</si>
  <si>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</si>
  <si>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</si>
  <si>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</si>
  <si>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</si>
  <si>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</si>
  <si>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</si>
  <si>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</si>
  <si>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</si>
  <si>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</si>
  <si>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</si>
  <si>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</si>
  <si>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</si>
  <si>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</si>
  <si>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</si>
  <si>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</si>
  <si>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</si>
  <si>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</si>
  <si>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</si>
  <si>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</si>
  <si>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</si>
  <si>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</si>
  <si>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</si>
  <si>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</si>
  <si>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</si>
  <si>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</si>
  <si>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</si>
  <si>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</si>
  <si>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</si>
  <si>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</si>
  <si>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</si>
  <si>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</si>
  <si>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</si>
  <si>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</si>
  <si>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</si>
  <si>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</si>
  <si>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</si>
  <si>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</si>
  <si>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</si>
  <si>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</si>
  <si>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</si>
  <si>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</si>
  <si>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</si>
  <si>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</si>
  <si>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</si>
  <si>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</si>
  <si>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</si>
  <si>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</si>
  <si>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</si>
  <si>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</si>
  <si>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</si>
  <si>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</si>
  <si>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</si>
  <si>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</si>
  <si>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</si>
  <si>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</si>
  <si>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</si>
  <si>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</si>
  <si>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</si>
  <si>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</si>
  <si>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</si>
  <si>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</si>
  <si>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</si>
  <si>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</si>
  <si>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</si>
  <si>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</si>
  <si>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</si>
  <si>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</si>
  <si>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</si>
  <si>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</si>
  <si>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</si>
  <si>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</si>
  <si>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</si>
  <si>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</si>
  <si>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</si>
  <si>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</si>
  <si>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</si>
  <si>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</si>
  <si>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</si>
  <si>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</si>
  <si>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</si>
  <si>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</si>
  <si>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</si>
  <si>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</si>
  <si>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</si>
  <si>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</si>
  <si>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</si>
  <si>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</si>
  <si>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</si>
  <si>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</si>
  <si>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</si>
  <si>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</si>
  <si>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</si>
  <si>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</si>
  <si>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</si>
  <si>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</si>
  <si>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</si>
  <si>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</si>
  <si>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</si>
  <si>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</si>
  <si>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</si>
  <si>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</si>
  <si>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</si>
  <si>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</si>
  <si>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</si>
  <si>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</si>
  <si>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</si>
  <si>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</si>
  <si>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</si>
  <si>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</si>
  <si>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</si>
  <si>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</si>
  <si>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</si>
  <si>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</si>
  <si>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</si>
  <si>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</si>
  <si>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</si>
  <si>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</si>
  <si>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</si>
  <si>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</si>
  <si>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</si>
  <si>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</si>
  <si>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</si>
  <si>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</si>
  <si>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</si>
  <si>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</si>
  <si>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</si>
  <si>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</si>
  <si>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</si>
  <si>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</si>
  <si>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</si>
  <si>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</si>
  <si>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</si>
  <si>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</si>
  <si>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</si>
  <si>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</si>
  <si>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</si>
  <si>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</si>
  <si>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</si>
  <si>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</si>
  <si>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</si>
  <si>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</si>
  <si>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</si>
  <si>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</si>
  <si>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</si>
  <si>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</si>
  <si>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</si>
  <si>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</si>
  <si>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</si>
  <si>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</si>
  <si>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</si>
  <si>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</si>
  <si>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</si>
  <si>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</si>
  <si>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</si>
  <si>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</si>
  <si>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</si>
  <si>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</si>
  <si>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</si>
  <si>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</si>
  <si>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</si>
  <si>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</si>
  <si>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</si>
  <si>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</si>
  <si>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</si>
  <si>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</si>
  <si>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</si>
  <si>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</si>
  <si>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</si>
  <si>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</si>
  <si>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</si>
  <si>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</si>
  <si>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</si>
  <si>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</si>
  <si>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</si>
  <si>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</si>
  <si>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</si>
  <si>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</si>
  <si>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</si>
  <si>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</si>
  <si>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</si>
  <si>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</si>
  <si>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</si>
  <si>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</si>
  <si>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</si>
  <si>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</si>
  <si>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</si>
  <si>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</si>
  <si>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</si>
  <si>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</si>
  <si>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</si>
  <si>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</si>
  <si>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</si>
  <si>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</si>
  <si>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</si>
  <si>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</si>
  <si>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</si>
  <si>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</si>
  <si>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</si>
  <si>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</si>
  <si>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</si>
  <si>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</si>
  <si>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</si>
  <si>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</si>
  <si>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</si>
  <si>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</si>
  <si>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</si>
  <si>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</si>
  <si>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</si>
  <si>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</si>
  <si>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</si>
  <si>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</si>
  <si>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</si>
  <si>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</si>
  <si>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</si>
  <si>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</si>
  <si>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</si>
  <si>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</si>
  <si>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</si>
  <si>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</si>
  <si>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</si>
  <si>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</si>
  <si>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</si>
  <si>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</si>
  <si>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</si>
  <si>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</si>
  <si>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</si>
  <si>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</si>
  <si>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</si>
  <si>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</si>
  <si>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</si>
  <si>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</si>
  <si>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</si>
  <si>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</si>
  <si>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</si>
  <si>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</si>
  <si>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</si>
  <si>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</si>
  <si>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</si>
  <si>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</si>
  <si>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</si>
  <si>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</si>
  <si>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</si>
  <si>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</si>
  <si>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</si>
  <si>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</si>
  <si>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</si>
  <si>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</si>
  <si>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</si>
  <si>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</si>
  <si>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</si>
  <si>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</si>
  <si>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</si>
  <si>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</si>
  <si>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</si>
  <si>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</si>
  <si>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</si>
  <si>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</si>
  <si>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</si>
  <si>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</si>
  <si>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</si>
  <si>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</si>
  <si>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</si>
  <si>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</si>
  <si>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</si>
  <si>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</si>
  <si>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</si>
  <si>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</si>
  <si>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</si>
  <si>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</si>
  <si>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</si>
  <si>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</si>
  <si>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</si>
  <si>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</si>
  <si>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</si>
  <si>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</si>
  <si>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</si>
  <si>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</si>
  <si>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</si>
  <si>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</si>
  <si>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</si>
  <si>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</si>
  <si>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</si>
  <si>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</si>
  <si>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</si>
  <si>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</si>
  <si>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</si>
  <si>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</si>
  <si>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</si>
  <si>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</si>
  <si>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</si>
  <si>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</si>
  <si>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</si>
  <si>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</si>
  <si>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</si>
  <si>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</si>
  <si>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</si>
  <si>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</si>
  <si>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</si>
  <si>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</si>
  <si>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</si>
  <si>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</si>
  <si>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</si>
  <si>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</si>
  <si>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</si>
  <si>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</si>
  <si>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</si>
  <si>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</si>
  <si>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</si>
  <si>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</si>
  <si>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</si>
  <si>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</si>
  <si>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</si>
  <si>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</si>
  <si>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</si>
  <si>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</si>
  <si>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</si>
  <si>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</si>
  <si>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</si>
  <si>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</si>
  <si>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</si>
  <si>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</si>
  <si>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</si>
  <si>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</si>
  <si>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</si>
  <si>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</si>
  <si>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</si>
  <si>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</si>
  <si>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</si>
  <si>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</si>
  <si>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</si>
  <si>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</si>
  <si>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</si>
  <si>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</si>
  <si>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</si>
  <si>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</si>
  <si>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</si>
  <si>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</si>
  <si>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</si>
  <si>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</si>
  <si>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</si>
  <si>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</si>
  <si>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</si>
  <si>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</si>
  <si>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</si>
  <si>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</si>
  <si>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</si>
  <si>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</si>
  <si>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</si>
  <si>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</si>
  <si>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</si>
  <si>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</si>
  <si>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</si>
  <si>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</si>
  <si>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</si>
  <si>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</si>
  <si>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</si>
  <si>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</si>
  <si>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</si>
  <si>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</si>
  <si>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</si>
  <si>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</si>
  <si>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</si>
  <si>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</si>
  <si>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</si>
  <si>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</si>
  <si>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</si>
  <si>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</si>
  <si>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</si>
  <si>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</si>
  <si>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</si>
  <si>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</si>
  <si>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</si>
  <si>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</si>
  <si>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</si>
  <si>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</si>
  <si>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</si>
  <si>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</si>
  <si>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</si>
  <si>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</si>
  <si>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</si>
  <si>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</si>
  <si>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</si>
  <si>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</si>
  <si>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</si>
  <si>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</si>
  <si>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</si>
  <si>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</si>
  <si>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</si>
  <si>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</si>
  <si>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</si>
  <si>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</si>
  <si>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</si>
  <si>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</si>
  <si>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</si>
  <si>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</si>
  <si>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</si>
  <si>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</si>
  <si>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</si>
  <si>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</si>
  <si>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</si>
  <si>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</si>
  <si>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</si>
  <si>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</si>
  <si>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</si>
  <si>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</si>
  <si>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</si>
  <si>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</si>
  <si>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</si>
  <si>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</si>
  <si>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</si>
  <si>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</si>
  <si>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</si>
  <si>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</si>
  <si>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</si>
  <si>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</si>
  <si>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</si>
  <si>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</si>
  <si>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</si>
  <si>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</si>
  <si>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</si>
  <si>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</si>
  <si>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</si>
  <si>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</si>
  <si>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</si>
  <si>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</si>
  <si>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</si>
  <si>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</si>
  <si>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</si>
  <si>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</si>
  <si>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</si>
  <si>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</si>
  <si>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</si>
  <si>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</si>
  <si>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</si>
  <si>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</si>
  <si>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</si>
  <si>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</si>
  <si>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</si>
  <si>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</si>
  <si>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</si>
  <si>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</si>
  <si>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</si>
  <si>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</si>
  <si>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</si>
  <si>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</si>
  <si>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</si>
  <si>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</si>
  <si>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</si>
  <si>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</si>
  <si>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</si>
  <si>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</si>
  <si>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</si>
  <si>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</si>
  <si>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</si>
  <si>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</si>
  <si>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</si>
  <si>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</si>
  <si>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</si>
  <si>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</si>
  <si>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</si>
  <si>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</si>
  <si>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</si>
  <si>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</si>
  <si>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</si>
  <si>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</si>
  <si>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</si>
  <si>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</si>
  <si>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</si>
  <si>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</si>
  <si>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</si>
  <si>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</si>
  <si>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</si>
  <si>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</si>
  <si>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</si>
  <si>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</si>
  <si>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</si>
  <si>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</si>
  <si>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</si>
  <si>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</si>
  <si>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</si>
  <si>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</si>
  <si>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</si>
  <si>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</si>
  <si>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</si>
  <si>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</si>
  <si>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</si>
  <si>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</si>
  <si>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</si>
  <si>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</si>
  <si>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</si>
  <si>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</si>
  <si>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</si>
  <si>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</si>
  <si>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</si>
  <si>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</si>
  <si>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</si>
  <si>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</si>
  <si>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</si>
  <si>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</si>
  <si>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</si>
  <si>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</si>
  <si>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</si>
  <si>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</si>
  <si>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</si>
  <si>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</si>
  <si>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</si>
  <si>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</si>
  <si>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</si>
  <si>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</si>
  <si>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</si>
  <si>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</si>
  <si>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</si>
  <si>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</si>
  <si>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</si>
  <si>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</si>
  <si>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</si>
  <si>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</si>
  <si>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</si>
  <si>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</si>
  <si>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</si>
  <si>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</si>
  <si>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</si>
  <si>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</si>
  <si>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</si>
  <si>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</si>
  <si>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</si>
  <si>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</si>
  <si>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</si>
  <si>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</si>
  <si>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</si>
  <si>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</si>
  <si>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</si>
  <si>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</si>
  <si>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</si>
  <si>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</si>
  <si>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</si>
  <si>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</si>
  <si>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</si>
  <si>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</si>
  <si>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</si>
  <si>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</si>
  <si>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</si>
  <si>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</si>
  <si>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</si>
  <si>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</si>
  <si>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</si>
  <si>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</si>
  <si>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</si>
  <si>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</si>
  <si>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</si>
  <si>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</si>
  <si>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</si>
  <si>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</si>
  <si>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</si>
  <si>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</si>
  <si>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</si>
  <si>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</si>
  <si>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</si>
  <si>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</si>
  <si>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</si>
  <si>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</si>
  <si>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</si>
  <si>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</si>
  <si>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</si>
  <si>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</si>
  <si>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</si>
  <si>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</si>
  <si>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</si>
  <si>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</si>
  <si>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</si>
  <si>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</si>
  <si>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</si>
  <si>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</si>
  <si>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</si>
  <si>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</si>
  <si>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</si>
  <si>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</si>
  <si>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</si>
  <si>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</si>
  <si>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</si>
  <si>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</si>
  <si>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</si>
  <si>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</si>
  <si>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</si>
  <si>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</si>
  <si>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</si>
  <si>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</si>
  <si>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</si>
  <si>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</si>
  <si>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</si>
  <si>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</si>
  <si>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</si>
  <si>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</si>
  <si>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</si>
  <si>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</si>
  <si>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</si>
  <si>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</si>
  <si>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</si>
  <si>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</si>
  <si>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</si>
  <si>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</si>
  <si>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</si>
  <si>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</si>
  <si>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</si>
  <si>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</si>
  <si>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</si>
  <si>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</si>
  <si>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</si>
  <si>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</si>
  <si>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</si>
  <si>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</si>
  <si>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</si>
  <si>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</si>
  <si>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</si>
  <si>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</si>
  <si>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</si>
  <si>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</si>
  <si>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</si>
  <si>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</si>
  <si>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</si>
  <si>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</si>
  <si>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</si>
  <si>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</si>
  <si>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</si>
  <si>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</si>
  <si>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</si>
  <si>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</si>
  <si>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</si>
  <si>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</si>
  <si>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</si>
  <si>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</si>
  <si>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</si>
  <si>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</si>
  <si>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</si>
  <si>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</si>
  <si>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</si>
  <si>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</si>
  <si>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</si>
  <si>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</si>
  <si>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</si>
  <si>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</si>
  <si>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</si>
  <si>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</si>
  <si>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</si>
  <si>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</si>
  <si>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</si>
  <si>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</si>
  <si>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</si>
  <si>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</si>
  <si>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</si>
  <si>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</si>
  <si>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</si>
  <si>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</si>
  <si>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</si>
  <si>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</si>
  <si>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</si>
  <si>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</si>
  <si>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</si>
  <si>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</si>
  <si>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</si>
  <si>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</si>
  <si>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</si>
  <si>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</si>
  <si>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</si>
  <si>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</si>
  <si>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</si>
  <si>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</si>
  <si>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</si>
  <si>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</si>
  <si>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</si>
  <si>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</si>
  <si>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</si>
  <si>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</si>
  <si>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</si>
  <si>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</si>
  <si>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</si>
  <si>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</si>
  <si>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</si>
  <si>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</si>
  <si>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</si>
  <si>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</si>
  <si>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</si>
  <si>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</si>
  <si>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</si>
  <si>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</si>
  <si>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</si>
  <si>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</si>
  <si>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</si>
  <si>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</si>
  <si>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</si>
  <si>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</si>
  <si>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</si>
  <si>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</si>
  <si>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</si>
  <si>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</si>
  <si>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</si>
  <si>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</si>
  <si>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</si>
  <si>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</si>
  <si>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</si>
  <si>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</si>
  <si>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</si>
  <si>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</si>
  <si>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</si>
  <si>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</si>
  <si>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</si>
  <si>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</si>
  <si>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</si>
  <si>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</si>
  <si>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</si>
  <si>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</si>
  <si>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</si>
  <si>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</si>
  <si>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</si>
  <si>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</si>
  <si>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</si>
  <si>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</si>
  <si>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</si>
  <si>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</si>
  <si>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</si>
  <si>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</si>
  <si>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</si>
  <si>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</si>
  <si>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</si>
  <si>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</si>
  <si>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</si>
  <si>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</si>
  <si>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</si>
  <si>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</si>
  <si>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</si>
  <si>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</si>
  <si>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</si>
  <si>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</si>
  <si>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</si>
  <si>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</si>
  <si>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</si>
  <si>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</si>
  <si>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</si>
  <si>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</si>
  <si>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</si>
  <si>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</si>
  <si>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</si>
  <si>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</si>
  <si>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</si>
  <si>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</si>
  <si>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</si>
  <si>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</si>
  <si>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</si>
  <si>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</si>
  <si>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</si>
  <si>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</si>
  <si>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</si>
  <si>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</si>
  <si>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</si>
  <si>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</si>
  <si>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</si>
  <si>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</si>
  <si>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</si>
  <si>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</si>
  <si>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</si>
  <si>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</si>
  <si>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</si>
  <si>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</si>
  <si>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</si>
  <si>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</si>
  <si>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</si>
  <si>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</si>
  <si>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</si>
  <si>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</si>
  <si>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</si>
  <si>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</si>
  <si>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</si>
  <si>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</si>
  <si>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</si>
  <si>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</si>
  <si>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</si>
  <si>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</si>
  <si>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</si>
  <si>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</si>
  <si>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</si>
  <si>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</si>
  <si>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</si>
  <si>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</si>
  <si>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</si>
  <si>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</si>
  <si>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</si>
  <si>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</si>
  <si>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</si>
  <si>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</si>
  <si>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</si>
  <si>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</si>
  <si>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</si>
  <si>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</si>
  <si>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</si>
  <si>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</si>
  <si>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</si>
  <si>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</si>
  <si>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</si>
  <si>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</si>
  <si>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</si>
  <si>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</si>
  <si>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</si>
  <si>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</si>
  <si>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</si>
  <si>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</si>
  <si>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</si>
  <si>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</si>
  <si>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</si>
  <si>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</si>
  <si>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</si>
  <si>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</si>
  <si>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</si>
  <si>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</si>
  <si>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</si>
  <si>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</si>
  <si>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</si>
  <si>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</si>
  <si>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</si>
  <si>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</si>
  <si>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</si>
  <si>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</si>
  <si>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</si>
  <si>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</si>
  <si>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</si>
  <si>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</si>
  <si>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</si>
  <si>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</si>
  <si>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</si>
  <si>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</si>
  <si>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</si>
  <si>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</si>
  <si>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</si>
  <si>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</si>
  <si>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</si>
  <si>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</si>
  <si>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</si>
  <si>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</si>
  <si>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</si>
  <si>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</si>
  <si>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</si>
  <si>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</si>
  <si>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</si>
  <si>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</si>
  <si>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</si>
  <si>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</si>
  <si>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</si>
  <si>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</si>
  <si>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</si>
  <si>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</si>
  <si>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</si>
  <si>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</si>
  <si>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</si>
  <si>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</si>
  <si>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</si>
  <si>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</si>
  <si>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</si>
  <si>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</si>
  <si>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</si>
  <si>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</si>
  <si>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</si>
  <si>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</si>
  <si>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</si>
  <si>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</si>
  <si>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</si>
  <si>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</si>
  <si>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</si>
  <si>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</si>
  <si>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</si>
  <si>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</si>
  <si>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</si>
  <si>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</si>
  <si>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</si>
  <si>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</si>
  <si>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</si>
  <si>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</si>
  <si>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</si>
  <si>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</si>
  <si>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</si>
  <si>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</si>
  <si>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</si>
  <si>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</si>
  <si>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</si>
  <si>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</si>
  <si>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</si>
  <si>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</si>
  <si>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</si>
  <si>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</si>
  <si>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</si>
  <si>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</si>
  <si>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</si>
  <si>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</si>
  <si>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</si>
  <si>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</si>
  <si>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</si>
  <si>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</si>
  <si>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</si>
  <si>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</si>
  <si>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</si>
  <si>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</si>
  <si>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</si>
  <si>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</si>
  <si>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</si>
  <si>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</si>
  <si>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</si>
  <si>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</si>
  <si>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</si>
  <si>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</si>
  <si>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</si>
  <si>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</si>
  <si>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</si>
  <si>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</si>
  <si>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</si>
  <si>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</si>
  <si>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</si>
  <si>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</si>
  <si>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</si>
  <si>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</si>
  <si>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</si>
  <si>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</si>
  <si>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</si>
  <si>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</si>
  <si>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</si>
  <si>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</si>
  <si>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</si>
  <si>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</si>
  <si>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</si>
  <si>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</si>
  <si>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</si>
  <si>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</si>
  <si>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</si>
  <si>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</si>
  <si>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</si>
  <si>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</si>
  <si>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</si>
  <si>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</si>
  <si>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</si>
  <si>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</si>
  <si>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</si>
  <si>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</si>
  <si>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</si>
  <si>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</si>
  <si>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</si>
  <si>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</si>
  <si>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</si>
  <si>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</si>
  <si>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</si>
  <si>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</si>
  <si>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</si>
  <si>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</si>
  <si>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</si>
  <si>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</si>
  <si>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</si>
  <si>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</si>
  <si>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</si>
  <si>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</si>
  <si>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</si>
  <si>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</si>
  <si>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</si>
  <si>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</si>
  <si>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</si>
  <si>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</si>
  <si>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</si>
  <si>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</si>
  <si>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</si>
  <si>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</si>
  <si>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</si>
  <si>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</si>
  <si>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</si>
  <si>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</si>
  <si>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</si>
  <si>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</si>
  <si>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</si>
  <si>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</si>
  <si>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</si>
  <si>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</si>
  <si>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</si>
  <si>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</si>
  <si>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</si>
  <si>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</si>
  <si>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</si>
  <si>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</si>
  <si>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</si>
  <si>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</si>
  <si>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</si>
  <si>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</si>
  <si>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</si>
  <si>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</si>
  <si>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</si>
  <si>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</si>
  <si>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</si>
  <si>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</si>
  <si>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</si>
  <si>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</si>
  <si>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</si>
  <si>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</si>
  <si>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</si>
  <si>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</si>
  <si>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</si>
  <si>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</si>
  <si>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</si>
  <si>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</si>
  <si>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</si>
  <si>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</si>
  <si>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</si>
  <si>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</si>
  <si>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</si>
  <si>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</si>
  <si>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</si>
  <si>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</si>
  <si>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</si>
  <si>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</si>
  <si>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</si>
  <si>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</si>
  <si>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</si>
  <si>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</si>
  <si>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</si>
  <si>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</si>
  <si>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</si>
  <si>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</si>
  <si>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</si>
  <si>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</si>
  <si>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</si>
  <si>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</si>
  <si>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</si>
  <si>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</si>
  <si>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</si>
  <si>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</si>
  <si>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</si>
  <si>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</si>
  <si>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</si>
  <si>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</si>
  <si>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</si>
  <si>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</si>
  <si>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</si>
  <si>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</si>
  <si>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</si>
  <si>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</si>
  <si>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</si>
  <si>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</si>
  <si>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</si>
  <si>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</si>
  <si>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</si>
  <si>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</si>
  <si>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</si>
  <si>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</si>
  <si>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</si>
  <si>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</si>
  <si>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</si>
  <si>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</si>
  <si>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</si>
  <si>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</si>
  <si>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</si>
  <si>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</si>
  <si>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</si>
  <si>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</si>
  <si>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</si>
  <si>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</si>
  <si>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</si>
  <si>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</si>
  <si>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</si>
  <si>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</si>
  <si>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</si>
  <si>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</si>
  <si>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</si>
  <si>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</si>
  <si>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</si>
  <si>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</si>
  <si>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</si>
  <si>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</si>
  <si>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</si>
  <si>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</si>
  <si>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</si>
  <si>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</si>
  <si>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</si>
  <si>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</si>
  <si>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</si>
  <si>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</si>
  <si>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</si>
  <si>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</si>
  <si>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</si>
  <si>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</si>
  <si>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</si>
  <si>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</si>
  <si>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</si>
  <si>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</si>
  <si>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</si>
  <si>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</si>
  <si>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</si>
  <si>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</si>
  <si>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</si>
  <si>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</si>
  <si>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</si>
  <si>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</si>
  <si>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</si>
  <si>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</si>
  <si>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</si>
  <si>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</si>
  <si>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</si>
  <si>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</si>
  <si>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</si>
  <si>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</si>
  <si>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</si>
  <si>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</si>
  <si>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</si>
  <si>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</si>
  <si>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</si>
  <si>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</si>
  <si>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</si>
  <si>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</si>
  <si>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</si>
  <si>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</si>
  <si>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</si>
  <si>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</si>
  <si>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</si>
  <si>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</si>
  <si>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</si>
  <si>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</si>
  <si>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</si>
  <si>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</si>
  <si>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</si>
  <si>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</si>
  <si>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</si>
  <si>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</si>
  <si>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</si>
  <si>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</si>
  <si>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</si>
  <si>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</si>
  <si>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</si>
  <si>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</si>
  <si>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</si>
  <si>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</si>
  <si>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</si>
  <si>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</si>
  <si>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</si>
  <si>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</si>
  <si>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</si>
  <si>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</si>
  <si>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</si>
  <si>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</si>
  <si>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</si>
  <si>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</si>
  <si>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</si>
  <si>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</si>
  <si>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</si>
  <si>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</si>
  <si>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</si>
  <si>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</si>
  <si>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</si>
  <si>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</si>
  <si>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</si>
  <si>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</si>
  <si>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</si>
  <si>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</si>
  <si>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</si>
  <si>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</si>
  <si>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</si>
  <si>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</si>
  <si>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</si>
  <si>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</si>
  <si>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</si>
  <si>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</si>
  <si>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</si>
  <si>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</si>
  <si>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</si>
  <si>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</si>
  <si>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</si>
  <si>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</si>
  <si>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</si>
  <si>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</si>
  <si>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</si>
  <si>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</si>
  <si>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</si>
  <si>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</si>
  <si>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</si>
  <si>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</si>
  <si>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</si>
  <si>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</si>
  <si>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</si>
  <si>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</si>
  <si>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</si>
  <si>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</si>
  <si>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</si>
  <si>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</si>
  <si>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</si>
  <si>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</si>
  <si>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</si>
  <si>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</si>
  <si>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</si>
  <si>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</si>
  <si>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</si>
  <si>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</si>
  <si>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</si>
  <si>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</si>
  <si>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</si>
  <si>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</si>
  <si>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</si>
  <si>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</si>
  <si>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</si>
  <si>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</si>
  <si>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</si>
  <si>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</si>
  <si>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</si>
  <si>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</si>
  <si>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</si>
  <si>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</si>
  <si>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</si>
  <si>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</si>
  <si>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</si>
  <si>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</si>
  <si>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</si>
  <si>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</si>
  <si>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</si>
  <si>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</si>
  <si>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</si>
  <si>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</si>
  <si>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</si>
  <si>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</si>
  <si>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</si>
  <si>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</si>
  <si>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</si>
  <si>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</si>
  <si>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</si>
  <si>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</si>
  <si>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</si>
  <si>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</si>
  <si>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</si>
  <si>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</si>
  <si>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</si>
  <si>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</si>
  <si>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</si>
  <si>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</si>
  <si>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</si>
  <si>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</si>
  <si>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</si>
  <si>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</si>
  <si>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</si>
  <si>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</si>
  <si>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</si>
  <si>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</si>
  <si>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</si>
  <si>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</si>
  <si>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</si>
  <si>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</si>
  <si>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</si>
  <si>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</si>
  <si>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</si>
  <si>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</si>
  <si>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</si>
  <si>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</si>
  <si>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</si>
  <si>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</si>
  <si>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</si>
  <si>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</si>
  <si>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</si>
  <si>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</si>
  <si>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</si>
  <si>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</si>
  <si>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</si>
  <si>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</si>
  <si>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</si>
  <si>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</si>
  <si>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</si>
  <si>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</si>
  <si>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</si>
  <si>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</si>
  <si>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</si>
  <si>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</si>
  <si>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</si>
  <si>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</si>
  <si>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</si>
  <si>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</si>
  <si>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</si>
  <si>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</si>
  <si>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</si>
  <si>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</si>
  <si>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</si>
  <si>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</si>
  <si>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</si>
  <si>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</si>
  <si>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</si>
  <si>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</si>
  <si>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</si>
  <si>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</si>
  <si>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</si>
  <si>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</si>
  <si>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</si>
  <si>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</si>
  <si>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</si>
  <si>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</si>
  <si>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</si>
  <si>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</si>
  <si>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</si>
  <si>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</si>
  <si>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</si>
  <si>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</si>
  <si>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</si>
  <si>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</si>
  <si>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</si>
  <si>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</si>
  <si>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</si>
  <si>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</si>
  <si>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</si>
  <si>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</si>
  <si>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</si>
  <si>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</si>
  <si>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</si>
  <si>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</si>
  <si>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</si>
  <si>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</si>
  <si>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</si>
  <si>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</si>
  <si>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</si>
  <si>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</si>
  <si>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</si>
  <si>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</si>
  <si>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</si>
  <si>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</si>
  <si>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</si>
  <si>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</si>
  <si>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</si>
  <si>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</si>
  <si>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</si>
  <si>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</si>
  <si>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</si>
  <si>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</si>
  <si>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</si>
  <si>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</si>
  <si>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</si>
  <si>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</si>
  <si>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</si>
  <si>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</si>
  <si>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</si>
  <si>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</si>
  <si>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</si>
  <si>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</si>
  <si>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</si>
  <si>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</si>
  <si>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</si>
  <si>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</si>
  <si>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</si>
  <si>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</si>
  <si>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</si>
  <si>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</si>
  <si>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</si>
  <si>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</si>
  <si>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</si>
  <si>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</si>
  <si>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</si>
  <si>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</si>
  <si>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</si>
  <si>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</si>
  <si>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</si>
  <si>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</si>
  <si>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</si>
  <si>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</si>
  <si>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</si>
  <si>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</si>
  <si>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</si>
  <si>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</si>
  <si>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</si>
  <si>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</si>
  <si>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</si>
  <si>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</si>
  <si>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</si>
  <si>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</si>
  <si>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</si>
  <si>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</si>
  <si>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</si>
  <si>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</si>
  <si>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</si>
  <si>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</si>
  <si>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</si>
  <si>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</si>
  <si>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</si>
  <si>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</si>
  <si>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</si>
  <si>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</si>
  <si>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</si>
  <si>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</si>
  <si>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</si>
  <si>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</si>
  <si>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</si>
  <si>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</si>
  <si>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</si>
  <si>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</si>
  <si>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</si>
  <si>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</si>
  <si>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</si>
  <si>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</si>
  <si>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</si>
  <si>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</si>
  <si>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</si>
  <si>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</si>
  <si>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</si>
  <si>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</si>
  <si>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</si>
  <si>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</si>
  <si>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</si>
  <si>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</si>
  <si>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</si>
  <si>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</si>
  <si>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</si>
  <si>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</si>
  <si>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</si>
  <si>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</si>
  <si>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</si>
  <si>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</si>
  <si>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</si>
  <si>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</si>
  <si>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</si>
  <si>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</si>
  <si>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</si>
  <si>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</si>
  <si>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</si>
  <si>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</si>
  <si>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</si>
  <si>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</si>
  <si>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</si>
  <si>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</si>
  <si>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</si>
  <si>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</si>
  <si>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</si>
  <si>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</si>
  <si>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</si>
  <si>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</si>
  <si>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</si>
  <si>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</si>
  <si>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</si>
  <si>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</si>
  <si>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</si>
  <si>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</si>
  <si>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</si>
  <si>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</si>
  <si>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</si>
  <si>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</si>
  <si>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</si>
  <si>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</si>
  <si>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</si>
  <si>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</si>
  <si>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</si>
  <si>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</si>
  <si>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</si>
  <si>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</si>
  <si>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</si>
  <si>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</si>
  <si>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</si>
  <si>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</si>
  <si>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</si>
  <si>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</si>
  <si>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</si>
  <si>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</si>
  <si>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</si>
  <si>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</si>
  <si>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</si>
  <si>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</si>
  <si>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</si>
  <si>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</si>
  <si>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</si>
  <si>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</si>
  <si>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</si>
  <si>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</si>
  <si>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</si>
  <si>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</si>
  <si>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</si>
  <si>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</si>
  <si>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</si>
  <si>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</si>
  <si>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</si>
  <si>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</si>
  <si>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</si>
  <si>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</si>
  <si>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</si>
  <si>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</si>
  <si>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</si>
  <si>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</si>
  <si>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</si>
  <si>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</si>
  <si>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</si>
  <si>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</si>
  <si>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</si>
  <si>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</si>
  <si>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</si>
  <si>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</si>
  <si>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</si>
  <si>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</si>
  <si>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</si>
  <si>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</si>
  <si>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</si>
  <si>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</si>
  <si>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</si>
  <si>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</si>
  <si>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</si>
  <si>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</si>
  <si>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</si>
  <si>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</si>
  <si>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</si>
  <si>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</si>
  <si>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</si>
  <si>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</si>
  <si>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</si>
  <si>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</si>
  <si>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</si>
  <si>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</si>
  <si>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</si>
  <si>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</si>
  <si>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</si>
  <si>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</si>
  <si>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</si>
  <si>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</si>
  <si>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</si>
  <si>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</si>
  <si>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</si>
  <si>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</si>
  <si>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</si>
  <si>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</si>
  <si>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</si>
  <si>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</si>
  <si>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</si>
  <si>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</si>
  <si>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</si>
  <si>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</si>
  <si>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</si>
  <si>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</si>
  <si>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</si>
  <si>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</si>
  <si>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</si>
  <si>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</si>
  <si>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</si>
  <si>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</si>
  <si>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</si>
  <si>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</si>
  <si>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</si>
  <si>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</si>
  <si>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</si>
  <si>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</si>
  <si>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</si>
  <si>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</si>
  <si>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</si>
  <si>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</si>
  <si>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</si>
  <si>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</si>
  <si>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</si>
  <si>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</si>
  <si>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</si>
  <si>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</si>
  <si>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</si>
  <si>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</si>
  <si>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</si>
  <si>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</si>
  <si>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</si>
  <si>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</si>
  <si>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</si>
  <si>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</si>
  <si>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</si>
  <si>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</si>
  <si>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</si>
  <si>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</si>
  <si>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</si>
  <si>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</si>
  <si>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</si>
  <si>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</si>
  <si>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</si>
  <si>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</si>
  <si>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</si>
  <si>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</si>
  <si>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</si>
  <si>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</si>
  <si>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</si>
  <si>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</si>
  <si>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</si>
  <si>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</si>
  <si>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</si>
  <si>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</si>
  <si>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</si>
  <si>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</si>
  <si>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</si>
  <si>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</si>
  <si>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</si>
  <si>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</si>
  <si>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</si>
  <si>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</si>
  <si>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</si>
  <si>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</si>
  <si>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</si>
  <si>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</si>
  <si>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</si>
  <si>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</si>
  <si>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</si>
  <si>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</si>
  <si>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</si>
  <si>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</si>
  <si>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</si>
  <si>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</si>
  <si>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</si>
  <si>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</si>
  <si>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</si>
  <si>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</si>
  <si>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</si>
  <si>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</si>
  <si>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</si>
  <si>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</si>
  <si>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</si>
  <si>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</si>
  <si>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</si>
  <si>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</si>
  <si>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</si>
  <si>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</si>
  <si>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</si>
  <si>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</si>
  <si>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</si>
  <si>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</si>
  <si>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</si>
  <si>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</si>
  <si>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</si>
  <si>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</si>
  <si>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</si>
  <si>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</si>
  <si>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</si>
  <si>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</si>
  <si>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</si>
  <si>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</si>
  <si>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</si>
  <si>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</si>
  <si>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</si>
  <si>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</si>
  <si>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</si>
  <si>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</si>
  <si>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</si>
  <si>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</si>
  <si>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</si>
  <si>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</si>
  <si>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</si>
  <si>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</si>
  <si>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</si>
  <si>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</si>
  <si>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</si>
  <si>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</si>
  <si>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</si>
  <si>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</si>
  <si>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</si>
  <si>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</si>
  <si>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</si>
  <si>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</si>
  <si>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</si>
  <si>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</si>
  <si>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</si>
  <si>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</si>
  <si>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</si>
  <si>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</si>
  <si>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</si>
  <si>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</si>
  <si>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</si>
  <si>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</si>
  <si>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</si>
  <si>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</si>
  <si>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</si>
  <si>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</si>
  <si>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</si>
  <si>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</si>
  <si>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</si>
  <si>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</si>
  <si>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</si>
  <si>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</si>
  <si>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</si>
  <si>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</si>
  <si>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</si>
  <si>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</si>
  <si>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</si>
  <si>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</si>
  <si>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</si>
  <si>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</si>
  <si>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</si>
  <si>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</si>
  <si>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</si>
  <si>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</si>
  <si>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</si>
  <si>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</si>
  <si>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</si>
  <si>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</si>
  <si>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</si>
  <si>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</si>
  <si>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</si>
  <si>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</si>
  <si>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</si>
  <si>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</si>
  <si>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</si>
  <si>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</si>
  <si>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</si>
  <si>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</si>
  <si>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</si>
  <si>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</si>
  <si>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</si>
  <si>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</si>
  <si>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</si>
  <si>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</si>
  <si>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</si>
  <si>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</si>
  <si>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</si>
  <si>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</si>
  <si>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</si>
  <si>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</si>
  <si>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</si>
  <si>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</si>
  <si>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</si>
  <si>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</si>
  <si>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</si>
  <si>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</si>
  <si>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</si>
  <si>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</si>
  <si>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</si>
  <si>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</si>
  <si>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</si>
  <si>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</si>
  <si>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</si>
  <si>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</si>
  <si>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</si>
  <si>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</si>
  <si>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</si>
  <si>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</si>
  <si>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</si>
  <si>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</si>
  <si>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</si>
  <si>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</si>
  <si>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</si>
  <si>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</si>
  <si>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</si>
  <si>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</si>
  <si>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</si>
  <si>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</si>
  <si>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</si>
  <si>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</si>
  <si>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</si>
  <si>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</si>
  <si>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</si>
  <si>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</si>
  <si>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</si>
  <si>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</si>
  <si>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</si>
  <si>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</si>
  <si>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</si>
  <si>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</si>
  <si>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</si>
  <si>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</si>
  <si>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</si>
  <si>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</si>
  <si>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</si>
  <si>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</si>
  <si>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</si>
  <si>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</si>
  <si>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</si>
  <si>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</si>
  <si>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</si>
  <si>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</si>
  <si>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</si>
  <si>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</si>
  <si>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</si>
  <si>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</si>
  <si>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</si>
  <si>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</si>
  <si>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</si>
  <si>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</si>
  <si>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</si>
  <si>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</si>
  <si>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</si>
  <si>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</si>
  <si>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</si>
  <si>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</si>
  <si>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</si>
  <si>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</si>
  <si>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</si>
  <si>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</si>
  <si>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</si>
  <si>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</si>
  <si>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</si>
  <si>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</si>
  <si>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</si>
  <si>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</si>
  <si>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</si>
  <si>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</si>
  <si>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</si>
  <si>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</si>
  <si>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</si>
  <si>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</si>
  <si>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</si>
  <si>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</si>
  <si>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</si>
  <si>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</si>
  <si>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</si>
  <si>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</si>
  <si>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</si>
  <si>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</si>
  <si>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</si>
  <si>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</si>
  <si>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</si>
  <si>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</si>
  <si>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</si>
  <si>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</si>
  <si>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</si>
  <si>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</si>
  <si>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</si>
  <si>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</si>
  <si>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</si>
  <si>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</si>
  <si>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</si>
  <si>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</si>
  <si>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</si>
  <si>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</si>
  <si>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</si>
  <si>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</si>
  <si>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</si>
  <si>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</si>
  <si>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</si>
  <si>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</si>
  <si>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</si>
  <si>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</si>
  <si>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</si>
  <si>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</si>
  <si>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</si>
  <si>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</si>
  <si>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</si>
  <si>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</si>
  <si>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</si>
  <si>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</si>
  <si>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</si>
  <si>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</si>
  <si>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</si>
  <si>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</si>
  <si>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</si>
  <si>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</si>
  <si>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</si>
  <si>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</si>
  <si>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</si>
  <si>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</si>
  <si>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</si>
  <si>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</si>
  <si>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</si>
  <si>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</si>
  <si>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</si>
  <si>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</si>
  <si>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</si>
  <si>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</si>
  <si>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</si>
  <si>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</si>
  <si>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</si>
  <si>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</si>
  <si>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</si>
  <si>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</si>
  <si>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</si>
  <si>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</si>
  <si>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</si>
  <si>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</si>
  <si>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</si>
  <si>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</si>
  <si>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</si>
  <si>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</si>
  <si>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</si>
  <si>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</si>
  <si>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</si>
  <si>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</si>
  <si>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</si>
  <si>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</si>
  <si>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</si>
  <si>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</si>
  <si>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</si>
  <si>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</si>
  <si>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</si>
  <si>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</si>
  <si>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</si>
  <si>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</si>
  <si>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</si>
  <si>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</si>
  <si>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</si>
  <si>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</si>
  <si>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</si>
  <si>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</si>
  <si>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</si>
  <si>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</si>
  <si>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</si>
  <si>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</si>
  <si>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</si>
  <si>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</si>
  <si>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</si>
  <si>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</si>
  <si>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</si>
  <si>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</si>
  <si>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</si>
  <si>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</si>
  <si>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</si>
  <si>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</si>
  <si>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</si>
  <si>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</si>
  <si>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</si>
  <si>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</si>
  <si>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</si>
  <si>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</si>
  <si>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</si>
  <si>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</si>
  <si>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</si>
  <si>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</si>
  <si>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</si>
  <si>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</si>
  <si>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</si>
  <si>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</si>
  <si>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</si>
  <si>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</si>
  <si>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</si>
  <si>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</si>
  <si>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</si>
  <si>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</si>
  <si>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</si>
  <si>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</si>
  <si>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</si>
  <si>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</si>
  <si>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</si>
  <si>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</si>
  <si>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</si>
  <si>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</si>
  <si>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</si>
  <si>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</si>
  <si>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</si>
  <si>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</si>
  <si>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</si>
  <si>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</si>
  <si>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</si>
  <si>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</si>
  <si>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</si>
  <si>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</si>
  <si>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</si>
  <si>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</si>
  <si>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</si>
  <si>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</si>
  <si>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</si>
  <si>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</si>
  <si>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</si>
  <si>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</si>
  <si>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</si>
  <si>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</si>
  <si>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</si>
  <si>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</si>
  <si>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</si>
  <si>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</si>
  <si>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</si>
  <si>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</si>
  <si>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</si>
  <si>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</si>
  <si>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</si>
  <si>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</si>
  <si>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</si>
  <si>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</si>
  <si>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</si>
  <si>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</si>
  <si>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</si>
  <si>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</si>
  <si>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</si>
  <si>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</si>
  <si>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</si>
  <si>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</si>
  <si>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</si>
  <si>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</si>
  <si>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</si>
  <si>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</si>
  <si>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</si>
  <si>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</si>
  <si>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</si>
  <si>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</si>
  <si>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</si>
  <si>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</si>
  <si>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</si>
  <si>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</si>
  <si>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</si>
  <si>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</si>
  <si>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</si>
  <si>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</si>
  <si>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</si>
  <si>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</si>
  <si>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</si>
  <si>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</si>
  <si>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</si>
  <si>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</si>
  <si>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</si>
  <si>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</si>
  <si>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</si>
  <si>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</si>
  <si>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</si>
  <si>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</si>
  <si>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</si>
  <si>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</si>
  <si>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</si>
  <si>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</si>
  <si>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</si>
  <si>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</si>
  <si>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</si>
  <si>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</si>
  <si>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</si>
  <si>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</si>
  <si>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</si>
  <si>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</si>
  <si>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</si>
  <si>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</si>
  <si>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</si>
  <si>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</si>
  <si>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</si>
  <si>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</si>
  <si>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</si>
  <si>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</si>
  <si>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</si>
  <si>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</si>
  <si>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</si>
  <si>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</si>
  <si>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</si>
  <si>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</si>
  <si>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</si>
  <si>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</si>
  <si>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</si>
  <si>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</si>
  <si>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</si>
  <si>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</si>
  <si>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</si>
  <si>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</si>
  <si>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</si>
  <si>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</si>
  <si>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</si>
  <si>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</si>
  <si>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</si>
  <si>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</si>
  <si>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</si>
  <si>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</si>
  <si>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</si>
  <si>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</si>
  <si>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</si>
  <si>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</si>
  <si>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</si>
  <si>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</si>
  <si>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</si>
  <si>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</si>
  <si>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</si>
  <si>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</si>
  <si>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</si>
  <si>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</si>
  <si>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</si>
  <si>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</si>
  <si>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</si>
  <si>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</si>
  <si>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</si>
  <si>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</si>
  <si>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</si>
  <si>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</si>
  <si>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</si>
  <si>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</si>
  <si>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</si>
  <si>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</si>
  <si>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</si>
  <si>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</si>
  <si>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</si>
  <si>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</si>
  <si>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</si>
  <si>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</si>
  <si>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</si>
  <si>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</si>
  <si>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</si>
  <si>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</si>
  <si>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</si>
  <si>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</si>
  <si>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</si>
  <si>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</si>
  <si>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</si>
  <si>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</si>
  <si>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</si>
  <si>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</si>
  <si>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</si>
  <si>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</si>
  <si>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</si>
  <si>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</si>
  <si>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</si>
  <si>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</si>
  <si>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</si>
  <si>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</si>
  <si>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</si>
  <si>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</si>
  <si>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</si>
  <si>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</si>
  <si>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</si>
  <si>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</si>
  <si>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</si>
  <si>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</si>
  <si>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</si>
  <si>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</si>
  <si>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</si>
  <si>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</si>
  <si>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</si>
  <si>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</si>
  <si>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</si>
  <si>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</si>
  <si>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</si>
  <si>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</si>
  <si>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</si>
  <si>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</si>
  <si>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</si>
  <si>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</si>
  <si>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</si>
  <si>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</si>
  <si>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</si>
  <si>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</si>
  <si>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</si>
  <si>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</si>
  <si>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</si>
  <si>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</si>
  <si>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</si>
  <si>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</si>
  <si>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</si>
  <si>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</si>
  <si>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</si>
  <si>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</si>
  <si>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</si>
  <si>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</si>
  <si>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</si>
  <si>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</si>
  <si>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</si>
  <si>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</si>
  <si>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</si>
  <si>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</si>
  <si>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</si>
  <si>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</si>
  <si>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</si>
  <si>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</si>
  <si>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</si>
  <si>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</si>
  <si>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</si>
  <si>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</si>
  <si>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</si>
  <si>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</si>
  <si>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</si>
  <si>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</si>
  <si>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</si>
  <si>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</si>
  <si>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</si>
  <si>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</si>
  <si>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</si>
  <si>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</si>
  <si>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</si>
  <si>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</si>
  <si>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</si>
  <si>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</si>
  <si>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</si>
  <si>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</si>
  <si>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</si>
  <si>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</si>
  <si>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</si>
  <si>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</si>
  <si>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</si>
  <si>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</si>
  <si>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</si>
  <si>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</si>
  <si>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</si>
  <si>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</si>
  <si>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</si>
  <si>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</si>
  <si>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</si>
  <si>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</si>
  <si>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</si>
  <si>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</si>
  <si>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</si>
  <si>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</si>
  <si>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</si>
  <si>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</si>
  <si>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</si>
  <si>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</si>
  <si>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</si>
  <si>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</si>
  <si>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</si>
  <si>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</si>
  <si>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</si>
  <si>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</si>
  <si>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</si>
  <si>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</si>
  <si>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</si>
  <si>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</si>
  <si>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</si>
  <si>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</si>
  <si>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</si>
  <si>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</si>
  <si>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</si>
  <si>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</si>
  <si>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</si>
  <si>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</si>
  <si>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</si>
  <si>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</si>
  <si>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</si>
  <si>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</si>
  <si>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</si>
  <si>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</si>
  <si>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</si>
  <si>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</si>
  <si>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</si>
  <si>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</si>
  <si>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</si>
  <si>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</si>
  <si>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</si>
  <si>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</si>
  <si>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</si>
  <si>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</si>
  <si>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</si>
  <si>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</si>
  <si>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</si>
  <si>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</si>
  <si>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</si>
  <si>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</si>
  <si>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</si>
  <si>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</si>
  <si>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</si>
  <si>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</si>
  <si>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</si>
  <si>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</si>
  <si>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</si>
  <si>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</si>
  <si>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</si>
  <si>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</si>
  <si>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</si>
  <si>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</si>
  <si>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</si>
  <si>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</si>
  <si>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</si>
  <si>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</si>
  <si>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</si>
  <si>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</si>
  <si>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</si>
  <si>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</si>
  <si>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</si>
  <si>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</si>
  <si>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</si>
  <si>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</si>
  <si>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</si>
  <si>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</si>
  <si>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</si>
  <si>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</si>
  <si>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</si>
  <si>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</si>
  <si>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</si>
  <si>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</si>
  <si>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</si>
  <si>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</si>
  <si>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</si>
  <si>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</si>
  <si>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</si>
  <si>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</si>
  <si>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</si>
  <si>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</si>
  <si>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</si>
  <si>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</si>
  <si>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</si>
  <si>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</si>
  <si>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</si>
  <si>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</si>
  <si>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</si>
  <si>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</si>
  <si>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</si>
  <si>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</si>
  <si>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</si>
  <si>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</si>
  <si>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</si>
  <si>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</si>
  <si>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</si>
  <si>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</si>
  <si>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</si>
  <si>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</si>
  <si>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</si>
  <si>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</si>
  <si>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</si>
  <si>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</si>
  <si>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</si>
  <si>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</si>
  <si>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</si>
  <si>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</si>
  <si>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</si>
  <si>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</si>
  <si>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</si>
  <si>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</si>
  <si>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</si>
  <si>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</si>
  <si>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</si>
  <si>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</si>
  <si>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</si>
  <si>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</si>
  <si>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</si>
  <si>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</si>
  <si>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</si>
  <si>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</si>
  <si>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</si>
  <si>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</si>
  <si>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</si>
  <si>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</si>
  <si>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</si>
  <si>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</si>
  <si>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</si>
  <si>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</si>
  <si>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</si>
  <si>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</si>
  <si>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</si>
  <si>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</si>
  <si>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</si>
  <si>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</si>
  <si>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</si>
  <si>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</si>
  <si>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</si>
  <si>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</si>
  <si>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</si>
  <si>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</si>
  <si>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</si>
  <si>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</si>
  <si>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</si>
  <si>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</si>
  <si>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</si>
  <si>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</si>
  <si>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</si>
  <si>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</si>
  <si>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</si>
  <si>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</si>
  <si>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</si>
  <si>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</si>
  <si>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</si>
  <si>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</si>
  <si>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</si>
  <si>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</si>
  <si>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</si>
  <si>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</si>
  <si>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</si>
  <si>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</si>
  <si>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</si>
  <si>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</si>
  <si>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</si>
  <si>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</si>
  <si>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</si>
  <si>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</si>
  <si>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</si>
  <si>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</si>
  <si>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</si>
  <si>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</si>
  <si>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</si>
  <si>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</si>
  <si>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</si>
  <si>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</si>
  <si>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</si>
  <si>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</si>
  <si>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</si>
  <si>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</si>
  <si>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</si>
  <si>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</si>
  <si>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</si>
  <si>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</si>
  <si>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</si>
  <si>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</si>
  <si>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</si>
  <si>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</si>
  <si>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</si>
  <si>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</si>
  <si>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</si>
  <si>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</si>
  <si>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</si>
  <si>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</si>
  <si>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</si>
  <si>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</si>
  <si>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</si>
  <si>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</si>
  <si>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</si>
  <si>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</si>
  <si>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</si>
  <si>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</si>
  <si>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</si>
  <si>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</si>
  <si>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</si>
  <si>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</si>
  <si>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</si>
  <si>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</si>
  <si>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</si>
  <si>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</si>
  <si>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</si>
  <si>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</si>
  <si>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</si>
  <si>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</si>
  <si>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</si>
  <si>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</si>
  <si>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</si>
  <si>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</si>
  <si>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</si>
  <si>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</si>
  <si>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</si>
  <si>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</si>
  <si>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</si>
  <si>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</si>
  <si>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</si>
  <si>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</si>
  <si>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</si>
  <si>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</si>
  <si>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</si>
  <si>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</si>
  <si>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</si>
  <si>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</si>
  <si>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</si>
  <si>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</si>
  <si>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</si>
  <si>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</si>
  <si>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</si>
  <si>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</si>
  <si>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</si>
  <si>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</si>
  <si>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</si>
  <si>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</si>
  <si>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</si>
  <si>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</si>
  <si>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</si>
  <si>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</si>
  <si>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</si>
  <si>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</si>
  <si>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</si>
  <si>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</si>
  <si>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</si>
  <si>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</si>
  <si>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</si>
  <si>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</si>
  <si>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</si>
  <si>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</si>
  <si>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</si>
  <si>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</si>
  <si>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</si>
  <si>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</si>
  <si>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</si>
  <si>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</si>
  <si>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</si>
  <si>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</si>
  <si>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</si>
  <si>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</si>
  <si>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</si>
  <si>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</si>
  <si>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</si>
  <si>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</si>
  <si>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</si>
  <si>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</si>
  <si>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</si>
  <si>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</si>
  <si>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</si>
  <si>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</si>
  <si>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</si>
  <si>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</si>
  <si>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</si>
  <si>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</si>
  <si>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</si>
  <si>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</si>
  <si>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</si>
  <si>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</si>
  <si>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</si>
  <si>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</si>
  <si>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</si>
  <si>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</si>
  <si>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</si>
  <si>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</si>
  <si>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</si>
  <si>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</si>
  <si>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</si>
  <si>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</si>
  <si>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</si>
  <si>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</si>
  <si>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</si>
  <si>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</si>
  <si>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</si>
  <si>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</si>
  <si>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</si>
  <si>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</si>
  <si>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</si>
  <si>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</si>
  <si>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</si>
  <si>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</si>
  <si>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</si>
  <si>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</si>
  <si>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</si>
  <si>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</si>
  <si>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</si>
  <si>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</si>
  <si>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</si>
  <si>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</si>
  <si>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</si>
  <si>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</si>
  <si>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</si>
  <si>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</si>
  <si>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</si>
  <si>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</si>
  <si>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</si>
  <si>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</si>
  <si>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</si>
  <si>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</si>
  <si>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</si>
  <si>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</si>
  <si>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</si>
  <si>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</si>
  <si>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</si>
  <si>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</si>
  <si>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</si>
  <si>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</si>
  <si>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</si>
  <si>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</si>
  <si>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</si>
  <si>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</si>
  <si>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</si>
  <si>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</si>
  <si>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</si>
  <si>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</si>
  <si>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</si>
  <si>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</si>
  <si>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</si>
  <si>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</si>
  <si>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</si>
  <si>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</si>
  <si>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</si>
  <si>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</si>
  <si>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</si>
  <si>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</si>
  <si>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</si>
  <si>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</si>
  <si>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</si>
  <si>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</si>
  <si>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</si>
  <si>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</si>
  <si>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</si>
  <si>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</si>
  <si>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</si>
  <si>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</si>
  <si>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</si>
  <si>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</si>
  <si>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</si>
  <si>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</si>
  <si>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</si>
  <si>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</si>
  <si>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</si>
  <si>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</si>
  <si>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</si>
  <si>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</si>
  <si>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</si>
  <si>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</si>
  <si>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</si>
  <si>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</si>
  <si>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</si>
  <si>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</si>
  <si>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</si>
  <si>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</si>
  <si>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</si>
  <si>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</si>
  <si>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</si>
  <si>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</si>
  <si>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</si>
  <si>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</si>
  <si>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</si>
  <si>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</si>
  <si>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</si>
  <si>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</si>
  <si>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</si>
  <si>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</si>
  <si>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</si>
  <si>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</si>
  <si>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</si>
  <si>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</si>
  <si>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</si>
  <si>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</si>
  <si>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</si>
  <si>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</si>
  <si>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</si>
  <si>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</si>
  <si>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</si>
  <si>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</si>
  <si>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</si>
  <si>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</si>
  <si>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</si>
  <si>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</si>
  <si>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</si>
  <si>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</si>
  <si>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</si>
  <si>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</si>
  <si>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</si>
  <si>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</si>
  <si>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</si>
  <si>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</si>
  <si>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</si>
  <si>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</si>
  <si>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</si>
  <si>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</si>
  <si>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</si>
  <si>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</si>
  <si>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</si>
  <si>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</si>
  <si>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</si>
  <si>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</si>
  <si>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</si>
  <si>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</si>
  <si>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</si>
  <si>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</si>
  <si>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</si>
  <si>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</si>
  <si>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</si>
  <si>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</si>
  <si>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</si>
  <si>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</si>
  <si>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</si>
  <si>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</si>
  <si>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</si>
  <si>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</si>
  <si>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</si>
  <si>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</si>
  <si>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</si>
  <si>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</si>
  <si>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</si>
  <si>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</si>
  <si>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</si>
  <si>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</si>
  <si>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</si>
  <si>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</si>
  <si>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</si>
  <si>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</si>
  <si>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</si>
  <si>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</si>
  <si>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</si>
  <si>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</si>
  <si>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</si>
  <si>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</si>
  <si>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</si>
  <si>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</si>
  <si>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</si>
  <si>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</si>
  <si>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</si>
  <si>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</si>
  <si>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</si>
  <si>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</si>
  <si>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</si>
  <si>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</si>
  <si>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</si>
  <si>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</si>
  <si>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</si>
  <si>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</si>
  <si>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</si>
  <si>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</si>
  <si>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</si>
  <si>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</si>
  <si>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</si>
  <si>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</si>
  <si>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</si>
  <si>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</si>
  <si>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</si>
  <si>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</si>
  <si>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</si>
  <si>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</si>
  <si>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</si>
  <si>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</si>
  <si>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</si>
  <si>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</si>
  <si>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</si>
  <si>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</si>
  <si>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</si>
  <si>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</si>
  <si>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</si>
  <si>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</si>
  <si>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</si>
  <si>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</si>
  <si>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</si>
  <si>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</si>
  <si>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</si>
  <si>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</si>
  <si>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</si>
  <si>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</si>
  <si>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</si>
  <si>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</si>
  <si>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</si>
  <si>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</si>
  <si>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</si>
  <si>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</si>
  <si>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</si>
  <si>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</si>
  <si>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</si>
  <si>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</si>
  <si>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</si>
  <si>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</si>
  <si>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</si>
  <si>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</si>
  <si>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</si>
  <si>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</si>
  <si>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</si>
  <si>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</si>
  <si>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</si>
  <si>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</si>
  <si>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</si>
  <si>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</si>
  <si>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</si>
  <si>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</si>
  <si>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</si>
  <si>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</si>
  <si>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</si>
  <si>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</si>
  <si>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</si>
  <si>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</si>
  <si>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</si>
  <si>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</si>
  <si>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</si>
  <si>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</si>
  <si>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</si>
  <si>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</si>
  <si>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</si>
  <si>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</si>
  <si>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</si>
  <si>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</si>
  <si>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</si>
  <si>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</si>
  <si>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</si>
  <si>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</si>
  <si>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</si>
  <si>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</si>
  <si>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</si>
  <si>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</si>
  <si>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</si>
  <si>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</si>
  <si>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</si>
  <si>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</si>
  <si>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</si>
  <si>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</si>
  <si>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</si>
  <si>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</si>
  <si>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</si>
  <si>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</si>
  <si>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</si>
  <si>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</si>
  <si>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</si>
  <si>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</si>
  <si>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</si>
  <si>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</si>
  <si>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</si>
  <si>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</si>
  <si>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</si>
  <si>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</si>
  <si>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</si>
  <si>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</si>
  <si>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</si>
  <si>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</si>
  <si>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</si>
  <si>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</si>
  <si>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</si>
  <si>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</si>
  <si>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</si>
  <si>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</si>
  <si>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</si>
  <si>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</si>
  <si>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</si>
  <si>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</si>
  <si>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</si>
  <si>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</si>
  <si>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</si>
  <si>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</si>
  <si>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</si>
  <si>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</si>
  <si>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</si>
  <si>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</si>
  <si>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</si>
  <si>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</si>
  <si>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</si>
  <si>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</si>
  <si>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</si>
  <si>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</si>
  <si>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</si>
  <si>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</si>
  <si>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</si>
  <si>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</si>
  <si>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</si>
  <si>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</si>
  <si>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</si>
  <si>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</si>
  <si>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</si>
  <si>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</si>
  <si>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</si>
  <si>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</si>
  <si>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</si>
  <si>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</si>
  <si>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</si>
  <si>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</si>
  <si>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</si>
  <si>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</si>
  <si>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</si>
  <si>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</si>
  <si>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</si>
  <si>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</si>
  <si>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</si>
  <si>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</si>
  <si>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</si>
  <si>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</si>
  <si>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</si>
  <si>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</si>
  <si>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</si>
  <si>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</si>
  <si>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</si>
  <si>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</si>
  <si>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</si>
  <si>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</si>
  <si>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</si>
  <si>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</si>
  <si>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</si>
  <si>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</si>
  <si>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</si>
  <si>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</si>
  <si>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</si>
  <si>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</si>
  <si>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</si>
  <si>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</si>
  <si>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</si>
  <si>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</si>
  <si>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</si>
  <si>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</si>
  <si>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</si>
  <si>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</si>
  <si>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</si>
  <si>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</si>
  <si>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</si>
  <si>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</si>
  <si>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</si>
  <si>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</si>
  <si>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</si>
  <si>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</si>
  <si>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</si>
  <si>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</si>
  <si>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</si>
  <si>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</si>
  <si>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</si>
  <si>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</si>
  <si>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</si>
  <si>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</si>
  <si>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</si>
  <si>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</si>
  <si>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</si>
  <si>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</si>
  <si>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</si>
  <si>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</si>
  <si>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</si>
  <si>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</si>
  <si>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</si>
  <si>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</si>
  <si>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</si>
  <si>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</si>
  <si>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</si>
  <si>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</si>
  <si>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</si>
  <si>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</si>
  <si>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</si>
  <si>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</si>
  <si>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</si>
  <si>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</si>
  <si>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</si>
  <si>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</si>
  <si>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</si>
  <si>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</si>
  <si>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</si>
  <si>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</si>
  <si>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</si>
  <si>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</si>
  <si>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</si>
  <si>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</si>
  <si>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</si>
  <si>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</si>
  <si>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</si>
  <si>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</si>
  <si>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</si>
  <si>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</si>
  <si>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</si>
  <si>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</si>
  <si>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</si>
  <si>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</si>
  <si>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</si>
  <si>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</si>
  <si>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</si>
  <si>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</si>
  <si>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</si>
  <si>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</si>
  <si>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</si>
  <si>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</si>
  <si>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</si>
  <si>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</si>
  <si>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</si>
  <si>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</si>
  <si>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</si>
  <si>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</si>
  <si>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</si>
  <si>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</si>
  <si>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</si>
  <si>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</si>
  <si>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</si>
  <si>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</si>
  <si>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</si>
  <si>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</si>
  <si>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</si>
  <si>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</si>
  <si>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</si>
  <si>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</si>
  <si>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</si>
  <si>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</si>
  <si>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</si>
  <si>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</si>
  <si>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</si>
  <si>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</si>
  <si>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</si>
  <si>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</si>
  <si>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</si>
  <si>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</si>
  <si>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</si>
  <si>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</si>
  <si>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</si>
  <si>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</si>
  <si>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</si>
  <si>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</si>
  <si>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</si>
  <si>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</si>
  <si>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</si>
  <si>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</si>
  <si>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</si>
  <si>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</si>
  <si>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</si>
  <si>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</si>
  <si>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</si>
  <si>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</si>
  <si>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</si>
  <si>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</si>
  <si>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</si>
  <si>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</si>
  <si>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</si>
  <si>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</si>
  <si>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</si>
  <si>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</si>
  <si>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</si>
  <si>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</si>
  <si>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</si>
  <si>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</si>
  <si>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</si>
  <si>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</si>
  <si>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</si>
  <si>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</si>
  <si>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</si>
  <si>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</si>
  <si>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</si>
  <si>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</si>
  <si>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</si>
  <si>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</si>
  <si>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</si>
  <si>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</si>
  <si>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</si>
  <si>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</si>
  <si>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</si>
  <si>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</si>
  <si>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</si>
  <si>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</si>
  <si>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</si>
  <si>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</si>
  <si>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</si>
  <si>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</si>
  <si>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</si>
  <si>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</si>
  <si>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</si>
  <si>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</si>
  <si>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</si>
  <si>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</si>
  <si>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</si>
  <si>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</si>
  <si>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</si>
  <si>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</si>
  <si>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</si>
  <si>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</si>
  <si>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</si>
  <si>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</si>
  <si>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</si>
  <si>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</si>
  <si>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</si>
  <si>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</si>
  <si>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</si>
  <si>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</si>
  <si>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</si>
  <si>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</si>
  <si>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</si>
  <si>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</si>
  <si>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</si>
  <si>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</si>
  <si>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</si>
  <si>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</si>
  <si>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</si>
  <si>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</si>
  <si>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</si>
  <si>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</si>
  <si>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</si>
  <si>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</si>
  <si>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</si>
  <si>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</si>
  <si>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</si>
  <si>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</si>
  <si>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</si>
  <si>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</si>
  <si>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</si>
  <si>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</si>
  <si>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</si>
  <si>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</si>
  <si>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</si>
  <si>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</si>
  <si>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</si>
  <si>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</si>
  <si>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</si>
  <si>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</si>
  <si>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</si>
  <si>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</si>
  <si>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</si>
  <si>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</si>
  <si>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</si>
  <si>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</si>
  <si>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</si>
  <si>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</si>
  <si>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</si>
  <si>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</si>
  <si>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</si>
  <si>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</si>
  <si>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</si>
  <si>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</si>
  <si>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</si>
  <si>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</si>
  <si>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</si>
  <si>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</si>
  <si>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</si>
  <si>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</si>
  <si>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</si>
  <si>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</si>
  <si>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</si>
  <si>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</si>
  <si>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</si>
  <si>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</si>
  <si>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</si>
  <si>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</si>
  <si>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</si>
  <si>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</si>
  <si>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</si>
  <si>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</si>
  <si>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</si>
  <si>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</si>
  <si>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</si>
  <si>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</si>
  <si>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</si>
  <si>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</si>
  <si>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</si>
  <si>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</si>
  <si>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</si>
  <si>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</si>
  <si>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</si>
  <si>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</si>
  <si>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</si>
  <si>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</si>
  <si>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</si>
  <si>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</si>
  <si>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</si>
  <si>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</si>
  <si>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</si>
  <si>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</si>
  <si>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</si>
  <si>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</si>
  <si>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</si>
  <si>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</si>
  <si>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</si>
  <si>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</si>
  <si>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</si>
  <si>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</si>
  <si>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</si>
  <si>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</si>
  <si>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</si>
  <si>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</si>
  <si>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</si>
  <si>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</si>
  <si>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</si>
  <si>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</si>
  <si>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</si>
  <si>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</si>
  <si>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</si>
  <si>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</si>
  <si>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</si>
  <si>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</si>
  <si>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</si>
  <si>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</si>
  <si>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</si>
  <si>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</si>
  <si>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</si>
  <si>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</si>
  <si>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</si>
  <si>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</si>
  <si>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</si>
  <si>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</si>
  <si>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</si>
  <si>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</si>
  <si>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</si>
  <si>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</si>
  <si>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</si>
  <si>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</si>
  <si>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</si>
  <si>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</si>
  <si>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</si>
  <si>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</si>
  <si>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</si>
  <si>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</si>
  <si>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</si>
  <si>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</si>
  <si>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</si>
  <si>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</si>
  <si>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</si>
  <si>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</si>
  <si>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</si>
  <si>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</si>
  <si>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</si>
  <si>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</si>
  <si>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</si>
  <si>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</si>
  <si>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</si>
  <si>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</si>
  <si>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</si>
  <si>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</si>
  <si>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</si>
  <si>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</si>
  <si>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</si>
  <si>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</si>
  <si>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</si>
  <si>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</si>
  <si>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</si>
  <si>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</si>
  <si>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</si>
  <si>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</si>
  <si>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</si>
  <si>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</si>
  <si>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</si>
  <si>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</si>
  <si>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</si>
  <si>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</si>
  <si>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</si>
  <si>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</si>
  <si>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</si>
  <si>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</si>
  <si>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</si>
  <si>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</si>
  <si>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</si>
  <si>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</si>
  <si>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</si>
  <si>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</si>
  <si>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</si>
  <si>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</si>
  <si>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</si>
  <si>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</si>
  <si>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</si>
  <si>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</si>
  <si>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</si>
  <si>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</si>
  <si>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</si>
  <si>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</si>
  <si>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</si>
  <si>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</si>
  <si>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</si>
  <si>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</si>
  <si>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</si>
  <si>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</si>
  <si>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</si>
  <si>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</si>
  <si>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</si>
  <si>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</si>
  <si>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</si>
  <si>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</si>
  <si>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</si>
  <si>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</si>
  <si>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</si>
  <si>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</si>
  <si>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</si>
  <si>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</si>
  <si>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</si>
  <si>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</si>
  <si>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</si>
  <si>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</si>
  <si>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</si>
  <si>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</si>
  <si>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</si>
  <si>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</si>
  <si>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</si>
  <si>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</si>
  <si>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</si>
  <si>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</si>
  <si>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</si>
  <si>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</si>
  <si>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</si>
  <si>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</si>
  <si>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</si>
  <si>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</si>
  <si>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</si>
  <si>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</si>
  <si>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</si>
  <si>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</si>
  <si>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</si>
  <si>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</si>
  <si>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</si>
  <si>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</si>
  <si>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</si>
  <si>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</si>
  <si>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</si>
  <si>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</si>
  <si>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</si>
  <si>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</si>
  <si>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</si>
  <si>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</si>
  <si>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</si>
  <si>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</si>
  <si>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</si>
  <si>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</si>
  <si>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</si>
  <si>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</si>
  <si>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</si>
  <si>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</si>
  <si>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</si>
  <si>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</si>
  <si>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</si>
  <si>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</si>
  <si>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</si>
  <si>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</si>
  <si>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</si>
  <si>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</si>
  <si>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</si>
  <si>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</si>
  <si>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</si>
  <si>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</si>
  <si>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</si>
  <si>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</si>
  <si>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</si>
  <si>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</si>
  <si>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</si>
  <si>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</si>
  <si>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</si>
  <si>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</si>
  <si>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</si>
  <si>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</si>
  <si>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</si>
  <si>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</si>
  <si>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</si>
  <si>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</si>
  <si>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</si>
  <si>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</si>
  <si>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</si>
  <si>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</si>
  <si>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</si>
  <si>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</si>
  <si>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</si>
  <si>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</si>
  <si>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</si>
  <si>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</si>
  <si>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</si>
  <si>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</si>
  <si>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</si>
  <si>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</si>
  <si>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</si>
  <si>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</si>
  <si>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</si>
  <si>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</si>
  <si>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</si>
  <si>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</si>
  <si>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</si>
  <si>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</si>
  <si>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</si>
  <si>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</si>
  <si>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</si>
  <si>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</si>
  <si>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</si>
  <si>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</si>
  <si>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</si>
  <si>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</si>
  <si>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</si>
  <si>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</si>
  <si>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</si>
  <si>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</si>
  <si>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</si>
  <si>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</si>
  <si>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</si>
  <si>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</si>
  <si>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</si>
  <si>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</si>
  <si>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</si>
  <si>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</si>
  <si>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</si>
  <si>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</si>
  <si>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</si>
  <si>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</si>
  <si>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</si>
  <si>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</si>
  <si>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</si>
  <si>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</si>
  <si>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</si>
  <si>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</si>
  <si>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</si>
  <si>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</si>
  <si>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</si>
  <si>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</si>
  <si>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</si>
  <si>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</si>
  <si>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</si>
  <si>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</si>
  <si>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</si>
  <si>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</si>
  <si>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</si>
  <si>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</si>
  <si>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</si>
  <si>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</si>
  <si>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</si>
  <si>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</si>
  <si>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</si>
  <si>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</si>
  <si>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</si>
  <si>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</si>
  <si>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</si>
  <si>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</si>
  <si>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</si>
  <si>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</si>
  <si>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</si>
  <si>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</si>
  <si>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</si>
  <si>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</si>
  <si>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</si>
  <si>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</si>
  <si>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</si>
  <si>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</si>
  <si>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</si>
  <si>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</si>
  <si>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</si>
  <si>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</si>
  <si>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</si>
  <si>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</si>
  <si>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</si>
  <si>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</si>
  <si>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</si>
  <si>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</si>
  <si>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</si>
  <si>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</si>
  <si>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</si>
  <si>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</si>
  <si>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</si>
  <si>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</si>
  <si>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</si>
  <si>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</si>
  <si>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</si>
  <si>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</si>
  <si>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</si>
  <si>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</si>
  <si>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</si>
  <si>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</si>
  <si>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</si>
  <si>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</si>
  <si>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</si>
  <si>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</si>
  <si>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</si>
  <si>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</si>
  <si>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</si>
  <si>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</si>
  <si>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</si>
  <si>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</si>
  <si>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</si>
  <si>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</si>
  <si>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</si>
  <si>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</si>
  <si>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</si>
  <si>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</si>
  <si>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</si>
  <si>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</si>
  <si>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</si>
  <si>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</si>
  <si>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</si>
  <si>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</si>
  <si>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</si>
  <si>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</si>
  <si>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</si>
  <si>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</si>
  <si>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</si>
  <si>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</si>
  <si>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</si>
  <si>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</si>
  <si>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</si>
  <si>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</si>
  <si>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</si>
  <si>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</si>
  <si>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</si>
  <si>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</si>
  <si>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</si>
  <si>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</si>
  <si>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</si>
  <si>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</si>
  <si>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</si>
  <si>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</si>
  <si>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</si>
  <si>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</si>
  <si>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</si>
  <si>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</si>
  <si>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</si>
  <si>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</si>
  <si>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</si>
  <si>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</si>
  <si>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</si>
  <si>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</si>
  <si>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</si>
  <si>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</si>
  <si>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</si>
  <si>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</si>
  <si>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</si>
  <si>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</si>
  <si>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</si>
  <si>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</si>
  <si>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</si>
  <si>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</si>
  <si>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</si>
  <si>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</si>
  <si>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</si>
  <si>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</si>
  <si>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</si>
  <si>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</si>
  <si>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</si>
  <si>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</si>
  <si>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</si>
  <si>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</si>
  <si>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</si>
  <si>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</si>
  <si>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</si>
  <si>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</si>
  <si>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</si>
  <si>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</si>
  <si>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</si>
  <si>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</si>
  <si>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</si>
  <si>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</si>
  <si>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</si>
  <si>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</si>
  <si>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</si>
  <si>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</si>
  <si>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</si>
  <si>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</si>
  <si>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</si>
  <si>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</si>
  <si>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</si>
  <si>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</si>
  <si>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</si>
  <si>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</si>
  <si>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</si>
  <si>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</si>
  <si>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</si>
  <si>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</si>
  <si>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</si>
  <si>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</si>
  <si>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</si>
  <si>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</si>
  <si>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</si>
  <si>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</si>
  <si>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</si>
  <si>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</si>
  <si>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</si>
  <si>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</si>
  <si>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</si>
  <si>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</si>
  <si>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</si>
  <si>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</si>
  <si>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</si>
  <si>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</si>
  <si>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</si>
  <si>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</si>
  <si>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</si>
  <si>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</si>
  <si>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</si>
  <si>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</si>
  <si>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</si>
  <si>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</si>
  <si>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</si>
  <si>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</si>
  <si>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</si>
  <si>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</si>
  <si>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</si>
  <si>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</si>
  <si>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</si>
  <si>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</si>
  <si>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</si>
  <si>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</si>
  <si>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</si>
  <si>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</si>
  <si>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</si>
  <si>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</si>
  <si>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</si>
  <si>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</si>
  <si>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</si>
  <si>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</si>
  <si>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</si>
  <si>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</si>
  <si>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</si>
  <si>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</si>
  <si>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</si>
  <si>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</si>
  <si>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</si>
  <si>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</si>
  <si>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</si>
  <si>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</si>
  <si>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</si>
  <si>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</si>
  <si>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</si>
  <si>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</si>
  <si>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</si>
  <si>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</si>
  <si>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</si>
  <si>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</si>
  <si>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</si>
  <si>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</si>
  <si>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</si>
  <si>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</si>
  <si>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</si>
  <si>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</si>
  <si>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</si>
  <si>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</si>
  <si>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</si>
  <si>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</si>
  <si>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</si>
  <si>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</si>
  <si>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</si>
  <si>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</si>
  <si>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</si>
  <si>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</si>
  <si>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</si>
  <si>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</si>
  <si>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</si>
  <si>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</si>
  <si>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</si>
  <si>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</si>
  <si>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</si>
  <si>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</si>
  <si>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</si>
  <si>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</si>
  <si>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</si>
  <si>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</si>
  <si>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</si>
  <si>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</si>
  <si>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</si>
  <si>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</si>
  <si>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</si>
  <si>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</si>
  <si>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</si>
  <si>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</si>
  <si>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</si>
  <si>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</si>
  <si>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</si>
  <si>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</si>
  <si>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</si>
  <si>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</si>
  <si>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</si>
  <si>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</si>
  <si>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</si>
  <si>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</si>
  <si>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</si>
  <si>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</si>
  <si>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</si>
  <si>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</si>
  <si>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</si>
  <si>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</si>
  <si>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</si>
  <si>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</si>
  <si>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</si>
  <si>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</si>
  <si>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</si>
  <si>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</si>
  <si>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</si>
  <si>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</si>
  <si>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</si>
  <si>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</si>
  <si>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</si>
  <si>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</si>
  <si>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</si>
  <si>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</si>
  <si>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</si>
  <si>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</si>
  <si>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</si>
  <si>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</si>
  <si>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</si>
  <si>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</si>
  <si>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</si>
  <si>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</si>
  <si>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</si>
  <si>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</si>
  <si>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</si>
  <si>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</si>
  <si>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</si>
  <si>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</si>
  <si>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</si>
  <si>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</si>
  <si>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</si>
  <si>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</si>
  <si>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</si>
  <si>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</si>
  <si>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</si>
  <si>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</si>
  <si>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</si>
  <si>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</si>
  <si>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</si>
  <si>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</si>
  <si>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</si>
  <si>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</si>
  <si>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</si>
  <si>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</si>
  <si>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</si>
  <si>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</si>
  <si>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</si>
  <si>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</si>
  <si>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</si>
  <si>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</si>
  <si>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</si>
  <si>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</si>
  <si>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</si>
  <si>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</si>
  <si>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</si>
  <si>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</si>
  <si>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</si>
  <si>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</si>
  <si>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</si>
  <si>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</si>
  <si>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</si>
  <si>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</si>
  <si>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</si>
  <si>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</si>
  <si>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</si>
  <si>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</si>
  <si>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</si>
  <si>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</si>
  <si>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</si>
  <si>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</si>
  <si>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</si>
  <si>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</si>
  <si>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</si>
  <si>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</si>
  <si>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</si>
  <si>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</si>
  <si>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</si>
  <si>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</si>
  <si>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</si>
  <si>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</si>
  <si>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</si>
  <si>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</si>
  <si>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</si>
  <si>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</si>
  <si>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</si>
  <si>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</si>
  <si>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</si>
  <si>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</si>
  <si>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</si>
  <si>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</si>
  <si>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</si>
  <si>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</si>
  <si>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</si>
  <si>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</si>
  <si>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</si>
  <si>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</si>
  <si>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</si>
  <si>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</si>
  <si>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</si>
  <si>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</si>
  <si>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</si>
  <si>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</si>
  <si>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</si>
  <si>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</si>
  <si>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</si>
  <si>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</si>
  <si>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</si>
  <si>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</si>
  <si>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</si>
  <si>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</si>
  <si>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</si>
  <si>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</si>
  <si>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</si>
  <si>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</si>
  <si>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</si>
  <si>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</si>
  <si>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</si>
  <si>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</si>
  <si>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</si>
  <si>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</si>
  <si>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</si>
  <si>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</si>
  <si>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</si>
  <si>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</si>
  <si>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</si>
  <si>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</si>
  <si>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</si>
  <si>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</si>
  <si>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</si>
  <si>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</si>
  <si>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</si>
  <si>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</si>
  <si>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</si>
  <si>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</si>
  <si>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</si>
  <si>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</si>
  <si>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</si>
  <si>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</si>
  <si>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</si>
  <si>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</si>
  <si>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</si>
  <si>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</si>
  <si>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</si>
  <si>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</si>
  <si>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</si>
  <si>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</si>
  <si>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</si>
  <si>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</si>
  <si>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</si>
  <si>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</si>
  <si>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</si>
  <si>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</si>
  <si>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</si>
  <si>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</si>
  <si>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</si>
  <si>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</si>
  <si>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</si>
  <si>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</si>
  <si>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</si>
  <si>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</si>
  <si>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</si>
  <si>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</si>
  <si>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</si>
  <si>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</si>
  <si>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</si>
  <si>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</si>
  <si>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</si>
  <si>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</si>
  <si>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</si>
  <si>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</si>
  <si>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</si>
  <si>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</si>
  <si>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</si>
  <si>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</si>
  <si>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</si>
  <si>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</si>
  <si>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</si>
  <si>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</si>
  <si>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</si>
  <si>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</si>
  <si>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</si>
  <si>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</si>
  <si>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</si>
  <si>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</si>
  <si>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</si>
  <si>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</si>
  <si>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</si>
  <si>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</si>
  <si>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</si>
  <si>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</si>
  <si>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</si>
  <si>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</si>
  <si>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</si>
  <si>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</si>
  <si>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</si>
  <si>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</si>
  <si>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</si>
  <si>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</si>
  <si>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</si>
  <si>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</si>
  <si>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</si>
  <si>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</si>
  <si>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</si>
  <si>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</si>
  <si>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</si>
  <si>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</si>
  <si>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</si>
  <si>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</si>
  <si>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</si>
  <si>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</si>
  <si>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</si>
  <si>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</si>
  <si>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</si>
  <si>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</si>
  <si>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</si>
  <si>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</si>
  <si>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</si>
  <si>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</si>
  <si>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</si>
  <si>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</si>
  <si>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</si>
  <si>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</si>
  <si>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</si>
  <si>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</si>
  <si>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</si>
  <si>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</si>
  <si>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</si>
  <si>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</si>
  <si>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</si>
  <si>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</si>
  <si>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</si>
  <si>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</si>
  <si>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</si>
  <si>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</si>
  <si>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</si>
  <si>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</si>
  <si>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</si>
  <si>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</si>
  <si>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</si>
  <si>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</si>
  <si>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</si>
  <si>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</si>
  <si>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</si>
  <si>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</si>
  <si>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</si>
  <si>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</si>
  <si>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</si>
  <si>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</si>
  <si>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</si>
  <si>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</si>
  <si>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</si>
  <si>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</si>
  <si>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</si>
  <si>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</si>
  <si>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</si>
  <si>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</si>
  <si>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</si>
  <si>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</si>
  <si>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</si>
  <si>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</si>
  <si>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</si>
  <si>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</si>
  <si>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</si>
  <si>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</si>
  <si>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</si>
  <si>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</si>
  <si>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</si>
  <si>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</si>
  <si>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</si>
  <si>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</si>
  <si>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</si>
  <si>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</si>
  <si>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</si>
  <si>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</si>
  <si>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</si>
  <si>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</si>
  <si>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</si>
  <si>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</si>
  <si>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</si>
  <si>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</si>
  <si>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</si>
  <si>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</si>
  <si>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</si>
  <si>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</si>
  <si>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</si>
  <si>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</si>
  <si>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</si>
  <si>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</si>
  <si>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</si>
  <si>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</si>
  <si>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</si>
  <si>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</si>
  <si>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</si>
  <si>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</si>
  <si>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</si>
  <si>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</si>
  <si>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</si>
  <si>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</si>
  <si>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</si>
  <si>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</si>
  <si>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</si>
  <si>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</si>
  <si>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</si>
  <si>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</si>
  <si>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</si>
  <si>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</si>
  <si>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</si>
  <si>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</si>
  <si>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</si>
  <si>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</si>
  <si>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</si>
  <si>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</si>
  <si>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</si>
  <si>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</si>
  <si>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</si>
  <si>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</si>
  <si>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</si>
  <si>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</si>
  <si>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</si>
  <si>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</si>
  <si>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</si>
  <si>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</si>
  <si>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</si>
  <si>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</si>
  <si>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</si>
  <si>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</si>
  <si>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</si>
  <si>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</si>
  <si>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</si>
  <si>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</si>
  <si>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</si>
  <si>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</si>
  <si>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</si>
  <si>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</si>
  <si>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</si>
  <si>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</si>
  <si>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</si>
  <si>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</si>
  <si>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</si>
  <si>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</si>
  <si>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</si>
  <si>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</si>
  <si>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</si>
  <si>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</si>
  <si>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</si>
  <si>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</si>
  <si>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</si>
  <si>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</si>
  <si>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</si>
  <si>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</si>
  <si>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</si>
  <si>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</si>
  <si>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</si>
  <si>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</si>
  <si>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</si>
  <si>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</si>
  <si>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</si>
  <si>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</si>
  <si>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</si>
  <si>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</si>
  <si>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</si>
  <si>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</si>
  <si>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</si>
  <si>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</si>
  <si>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</si>
  <si>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</si>
  <si>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</si>
  <si>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</si>
  <si>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</si>
  <si>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</si>
  <si>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</si>
  <si>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</si>
  <si>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</si>
  <si>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</si>
  <si>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</si>
  <si>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</si>
  <si>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</si>
  <si>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</si>
  <si>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</si>
  <si>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</si>
  <si>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</si>
  <si>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</si>
  <si>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</si>
  <si>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</si>
  <si>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</si>
  <si>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</si>
  <si>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</si>
  <si>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</si>
  <si>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</si>
  <si>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</si>
  <si>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</si>
  <si>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</si>
  <si>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</si>
  <si>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</si>
  <si>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</si>
  <si>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</si>
  <si>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</si>
  <si>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</si>
  <si>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</si>
  <si>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</si>
  <si>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</si>
  <si>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</si>
  <si>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</si>
  <si>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</si>
  <si>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</si>
  <si>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</si>
  <si>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</si>
  <si>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</si>
  <si>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</si>
  <si>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</si>
  <si>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</si>
  <si>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</si>
  <si>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</si>
  <si>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</si>
  <si>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</si>
  <si>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</si>
  <si>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</si>
  <si>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</si>
  <si>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</si>
  <si>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</si>
  <si>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</si>
  <si>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</si>
  <si>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</si>
  <si>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</si>
  <si>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</si>
  <si>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</si>
  <si>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</si>
  <si>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</si>
  <si>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</si>
  <si>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</si>
  <si>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</si>
  <si>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</si>
  <si>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</si>
  <si>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</si>
  <si>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</si>
  <si>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</si>
  <si>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</si>
  <si>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</si>
  <si>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</si>
  <si>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</si>
  <si>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</si>
  <si>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</si>
  <si>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</si>
  <si>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</si>
  <si>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</si>
  <si>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</si>
  <si>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</si>
  <si>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</si>
  <si>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</si>
  <si>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</si>
  <si>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</si>
  <si>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</si>
  <si>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</si>
  <si>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</si>
  <si>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</si>
  <si>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</si>
  <si>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</si>
  <si>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</si>
  <si>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</si>
  <si>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</si>
  <si>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</si>
  <si>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</si>
  <si>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</si>
  <si>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</si>
  <si>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</si>
  <si>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</si>
  <si>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</si>
  <si>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</si>
  <si>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</si>
  <si>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</si>
  <si>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</si>
  <si>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</si>
  <si>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</si>
  <si>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</si>
  <si>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</si>
  <si>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</si>
  <si>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</si>
  <si>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</si>
  <si>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</si>
  <si>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</si>
  <si>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</si>
  <si>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</si>
  <si>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</si>
  <si>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</si>
  <si>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</si>
  <si>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</si>
  <si>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</si>
  <si>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</si>
  <si>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</si>
  <si>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</si>
  <si>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</si>
  <si>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</si>
  <si>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</si>
  <si>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</si>
  <si>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</si>
  <si>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</si>
  <si>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</si>
  <si>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</si>
  <si>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</si>
  <si>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</si>
  <si>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</si>
  <si>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</si>
  <si>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</si>
  <si>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</si>
  <si>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</si>
  <si>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</si>
  <si>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</si>
  <si>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</si>
  <si>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</si>
  <si>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</si>
  <si>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</si>
  <si>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</si>
  <si>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</si>
  <si>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</si>
  <si>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</si>
  <si>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</si>
  <si>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</si>
  <si>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</si>
  <si>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</si>
  <si>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</si>
  <si>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</si>
  <si>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</si>
  <si>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</si>
  <si>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</si>
  <si>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</si>
  <si>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</si>
  <si>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</si>
  <si>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</si>
  <si>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</si>
  <si>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</si>
  <si>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</si>
  <si>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</si>
  <si>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</si>
  <si>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</si>
  <si>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</si>
  <si>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</si>
  <si>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</si>
  <si>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</si>
  <si>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</si>
  <si>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</si>
  <si>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</si>
  <si>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</si>
  <si>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</si>
  <si>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</si>
  <si>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</si>
  <si>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</si>
  <si>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</si>
  <si>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</si>
  <si>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</si>
  <si>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</si>
  <si>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</si>
  <si>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</si>
  <si>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</si>
  <si>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</si>
  <si>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</si>
  <si>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</si>
  <si>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</si>
  <si>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</si>
  <si>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</si>
  <si>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</si>
  <si>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</si>
  <si>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</si>
  <si>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</si>
  <si>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</si>
  <si>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</si>
  <si>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</si>
  <si>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</si>
  <si>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</si>
  <si>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</si>
  <si>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</si>
  <si>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</si>
  <si>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</si>
  <si>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</si>
  <si>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</si>
  <si>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</si>
  <si>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</si>
  <si>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</si>
  <si>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</si>
  <si>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</si>
  <si>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</si>
  <si>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</si>
  <si>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</si>
  <si>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</si>
  <si>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</si>
  <si>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</si>
  <si>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</si>
  <si>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</si>
  <si>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</si>
  <si>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</si>
  <si>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</si>
  <si>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</si>
  <si>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</si>
  <si>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</si>
  <si>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</si>
  <si>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</si>
  <si>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</si>
  <si>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</si>
  <si>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</si>
  <si>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</si>
  <si>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</si>
  <si>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</si>
  <si>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</si>
  <si>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</si>
  <si>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</si>
  <si>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</si>
  <si>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</si>
  <si>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</si>
  <si>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</si>
  <si>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</si>
  <si>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</si>
  <si>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</si>
  <si>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</si>
  <si>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</si>
  <si>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</si>
  <si>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</si>
  <si>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</si>
  <si>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</si>
  <si>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</si>
  <si>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</si>
  <si>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</si>
  <si>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</si>
  <si>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</si>
  <si>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</si>
  <si>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</si>
  <si>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</si>
  <si>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</si>
  <si>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</si>
  <si>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</si>
  <si>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</si>
  <si>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</si>
  <si>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</si>
  <si>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</si>
  <si>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</si>
  <si>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</si>
  <si>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</si>
  <si>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</si>
  <si>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</si>
  <si>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</si>
  <si>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</si>
  <si>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</si>
  <si>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</si>
  <si>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</si>
  <si>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</si>
  <si>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</si>
  <si>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</si>
  <si>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</si>
  <si>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</si>
  <si>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</si>
  <si>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</si>
  <si>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</si>
  <si>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</si>
  <si>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</si>
  <si>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</si>
  <si>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</si>
  <si>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</si>
  <si>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</si>
  <si>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</si>
  <si>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</si>
  <si>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</si>
  <si>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</si>
  <si>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</si>
  <si>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</si>
  <si>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</si>
  <si>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</si>
  <si>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</si>
  <si>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</si>
  <si>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</si>
  <si>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</si>
  <si>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</si>
  <si>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</si>
  <si>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</si>
  <si>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</si>
  <si>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</si>
  <si>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</si>
  <si>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</si>
  <si>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</si>
  <si>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</si>
  <si>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</si>
  <si>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</si>
  <si>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</si>
  <si>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</si>
  <si>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</si>
  <si>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</si>
  <si>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</si>
  <si>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</si>
  <si>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</si>
  <si>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</si>
  <si>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</si>
  <si>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</si>
  <si>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</si>
  <si>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</si>
  <si>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</si>
  <si>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</si>
  <si>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</si>
  <si>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</si>
  <si>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</si>
  <si>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</si>
  <si>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</si>
  <si>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</si>
  <si>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</si>
  <si>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</si>
  <si>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</si>
  <si>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</si>
  <si>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</si>
  <si>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</si>
  <si>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</si>
  <si>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</si>
  <si>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</si>
  <si>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</si>
  <si>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</si>
  <si>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</si>
  <si>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</si>
  <si>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</si>
  <si>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</si>
  <si>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</si>
  <si>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</si>
  <si>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</si>
  <si>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</si>
  <si>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</si>
  <si>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</si>
  <si>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</si>
  <si>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</si>
  <si>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</si>
  <si>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</si>
  <si>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</si>
  <si>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</si>
  <si>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</si>
  <si>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</si>
  <si>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</si>
  <si>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</si>
  <si>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</si>
  <si>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</si>
  <si>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</si>
  <si>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</si>
  <si>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</si>
  <si>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</si>
  <si>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</si>
  <si>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</si>
  <si>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</si>
  <si>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</si>
  <si>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</si>
  <si>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</si>
  <si>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</si>
  <si>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</si>
  <si>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</si>
  <si>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</si>
  <si>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</si>
  <si>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</si>
  <si>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</si>
  <si>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</si>
  <si>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</si>
  <si>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</si>
  <si>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</si>
  <si>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</si>
  <si>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</si>
  <si>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</si>
  <si>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</si>
  <si>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</si>
  <si>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</si>
  <si>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</si>
  <si>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</si>
  <si>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</si>
  <si>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</si>
  <si>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</si>
  <si>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</si>
  <si>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</si>
  <si>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</si>
  <si>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</si>
  <si>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</si>
  <si>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</si>
  <si>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</si>
  <si>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</si>
  <si>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</si>
  <si>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</si>
  <si>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</si>
  <si>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</si>
  <si>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</si>
  <si>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</si>
  <si>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</si>
  <si>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</si>
  <si>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</si>
  <si>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</si>
  <si>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</si>
  <si>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</si>
  <si>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</si>
  <si>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</si>
  <si>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</si>
  <si>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</si>
  <si>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</si>
  <si>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</si>
  <si>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</si>
  <si>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</si>
  <si>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</si>
  <si>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</si>
  <si>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</si>
  <si>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</si>
  <si>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</si>
  <si>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</si>
  <si>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</si>
  <si>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</si>
  <si>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</si>
  <si>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</si>
  <si>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</si>
  <si>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</si>
  <si>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</si>
  <si>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</si>
  <si>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</si>
  <si>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</si>
  <si>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</si>
  <si>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</si>
  <si>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</si>
  <si>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</si>
  <si>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</si>
  <si>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</si>
  <si>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</si>
  <si>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</si>
  <si>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</si>
  <si>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</si>
  <si>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</si>
  <si>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</si>
  <si>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</si>
  <si>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</si>
  <si>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</si>
  <si>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</si>
  <si>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</si>
  <si>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</si>
  <si>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</si>
  <si>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</si>
  <si>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</si>
  <si>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</si>
  <si>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</si>
  <si>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</si>
  <si>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</si>
  <si>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</si>
  <si>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</si>
  <si>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</si>
  <si>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</si>
  <si>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</si>
  <si>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</si>
  <si>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</si>
  <si>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</si>
  <si>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</si>
  <si>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</si>
  <si>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</si>
  <si>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</si>
  <si>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</si>
  <si>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</si>
  <si>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</si>
  <si>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</si>
  <si>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</si>
  <si>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</si>
  <si>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</si>
  <si>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</si>
  <si>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</si>
  <si>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</si>
  <si>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</si>
  <si>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</si>
  <si>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</si>
  <si>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</si>
  <si>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</si>
  <si>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</si>
  <si>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</si>
  <si>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</si>
  <si>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</si>
  <si>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</si>
  <si>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</si>
  <si>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</si>
  <si>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</si>
  <si>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</si>
  <si>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</si>
  <si>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</si>
  <si>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</si>
  <si>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</si>
  <si>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</si>
  <si>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</si>
  <si>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</si>
  <si>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</si>
  <si>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</si>
  <si>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</si>
  <si>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</si>
  <si>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</si>
  <si>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</si>
  <si>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</si>
  <si>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</si>
  <si>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</si>
  <si>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</si>
  <si>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</si>
  <si>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</si>
  <si>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</si>
  <si>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</si>
  <si>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</si>
  <si>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</si>
  <si>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</si>
  <si>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</si>
  <si>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</si>
  <si>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</si>
  <si>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</si>
  <si>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</si>
  <si>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</si>
  <si>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</si>
  <si>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</si>
  <si>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</si>
  <si>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</si>
  <si>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</si>
  <si>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</si>
  <si>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</si>
  <si>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</si>
  <si>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</si>
  <si>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</si>
  <si>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</si>
  <si>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</si>
  <si>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</si>
  <si>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</si>
  <si>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</si>
  <si>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</si>
  <si>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</si>
  <si>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</si>
  <si>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</si>
  <si>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</si>
  <si>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</si>
  <si>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</si>
  <si>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</si>
  <si>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</si>
  <si>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</si>
  <si>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</si>
  <si>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</si>
  <si>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</si>
  <si>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</si>
  <si>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</si>
  <si>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</si>
  <si>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</si>
  <si>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</si>
  <si>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</si>
  <si>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</si>
  <si>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</si>
  <si>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</si>
  <si>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</si>
  <si>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</si>
  <si>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</si>
  <si>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</si>
  <si>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</si>
  <si>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</si>
  <si>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</si>
  <si>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</si>
  <si>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</si>
  <si>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</si>
  <si>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</si>
  <si>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</si>
  <si>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</si>
  <si>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</si>
  <si>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</si>
  <si>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</si>
  <si>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</si>
  <si>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</si>
  <si>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</si>
  <si>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</si>
  <si>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</si>
  <si>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</si>
  <si>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</si>
  <si>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</si>
  <si>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</si>
  <si>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</si>
  <si>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</si>
  <si>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</si>
  <si>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</si>
  <si>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</si>
  <si>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</si>
  <si>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</si>
  <si>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</si>
  <si>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</si>
  <si>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</si>
  <si>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</si>
  <si>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</si>
  <si>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</si>
  <si>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</si>
  <si>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</si>
  <si>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</si>
  <si>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</si>
  <si>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</si>
  <si>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</si>
  <si>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</si>
  <si>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</si>
  <si>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</si>
  <si>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</si>
  <si>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</si>
  <si>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</si>
  <si>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</si>
  <si>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</si>
  <si>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</si>
  <si>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</si>
  <si>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</si>
  <si>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</si>
  <si>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</si>
  <si>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</si>
  <si>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</si>
  <si>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</si>
  <si>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</si>
  <si>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</si>
  <si>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</si>
  <si>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</si>
  <si>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</si>
  <si>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</si>
  <si>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</si>
  <si>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</si>
  <si>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</si>
  <si>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</si>
  <si>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</si>
  <si>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</si>
  <si>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</si>
  <si>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</si>
  <si>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</si>
  <si>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</si>
  <si>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</si>
  <si>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</si>
  <si>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</si>
  <si>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</si>
  <si>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</si>
  <si>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</si>
  <si>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</si>
  <si>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</si>
  <si>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</si>
  <si>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</si>
  <si>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</si>
  <si>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</si>
  <si>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</si>
  <si>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</si>
  <si>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</si>
  <si>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</si>
  <si>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</si>
  <si>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</si>
  <si>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</si>
  <si>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</si>
  <si>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</si>
  <si>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</si>
  <si>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</si>
  <si>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</si>
  <si>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</si>
  <si>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</si>
  <si>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</si>
  <si>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</si>
  <si>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</si>
  <si>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</si>
  <si>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</si>
  <si>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</si>
  <si>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</si>
  <si>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</si>
  <si>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</si>
  <si>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</si>
  <si>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</si>
  <si>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</si>
  <si>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</si>
  <si>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</si>
  <si>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</si>
  <si>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</si>
  <si>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</si>
  <si>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</si>
  <si>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</si>
  <si>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</si>
  <si>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</si>
  <si>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</si>
  <si>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</si>
  <si>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</si>
  <si>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</si>
  <si>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</si>
  <si>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</si>
  <si>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</si>
  <si>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</si>
  <si>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</si>
  <si>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</si>
  <si>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</si>
  <si>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</si>
  <si>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</si>
  <si>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</si>
  <si>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</si>
  <si>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</si>
  <si>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</si>
  <si>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</si>
  <si>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</si>
  <si>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</si>
  <si>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</si>
  <si>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</si>
  <si>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</si>
  <si>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</si>
  <si>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</si>
  <si>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</si>
  <si>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</si>
  <si>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</si>
  <si>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</si>
  <si>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</si>
  <si>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</si>
  <si>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</si>
  <si>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</si>
  <si>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</si>
  <si>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</si>
  <si>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</si>
  <si>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</si>
  <si>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</si>
  <si>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</si>
  <si>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</si>
  <si>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</si>
  <si>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</si>
  <si>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</si>
  <si>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</si>
  <si>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</si>
  <si>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</si>
  <si>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</si>
  <si>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</si>
  <si>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</si>
  <si>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</si>
  <si>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</si>
  <si>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</si>
  <si>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</si>
  <si>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</si>
  <si>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</si>
  <si>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</si>
  <si>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</si>
  <si>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</si>
  <si>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</si>
  <si>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</si>
  <si>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</si>
  <si>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</si>
  <si>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</si>
  <si>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</si>
  <si>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</si>
  <si>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</si>
  <si>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</si>
  <si>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</si>
  <si>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</si>
  <si>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</si>
  <si>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</si>
  <si>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</si>
  <si>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</si>
  <si>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</si>
  <si>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</si>
  <si>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</si>
  <si>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</si>
  <si>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</si>
  <si>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</si>
  <si>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</si>
  <si>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</si>
  <si>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</si>
  <si>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</si>
  <si>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</si>
  <si>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</si>
  <si>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</si>
  <si>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</si>
  <si>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</si>
  <si>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</si>
  <si>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</si>
  <si>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</si>
  <si>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</si>
  <si>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</si>
  <si>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</si>
  <si>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</si>
  <si>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</si>
  <si>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</si>
  <si>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</si>
  <si>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</si>
  <si>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</si>
  <si>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</si>
  <si>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</si>
  <si>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</si>
  <si>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</si>
  <si>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</si>
  <si>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</si>
  <si>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</si>
  <si>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</si>
  <si>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</si>
  <si>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</si>
  <si>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</si>
  <si>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</si>
  <si>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</si>
  <si>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</si>
  <si>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</si>
  <si>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</si>
  <si>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</si>
  <si>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</si>
  <si>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</si>
  <si>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</si>
  <si>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</si>
  <si>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</si>
  <si>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</si>
  <si>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</si>
  <si>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</si>
  <si>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</si>
  <si>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</si>
  <si>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</si>
  <si>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</si>
  <si>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</si>
  <si>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</si>
  <si>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</si>
  <si>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</si>
  <si>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</si>
  <si>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</si>
  <si>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</si>
  <si>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</si>
  <si>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</si>
  <si>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</si>
  <si>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</si>
  <si>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</si>
  <si>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</si>
  <si>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</si>
  <si>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</si>
  <si>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</si>
  <si>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</si>
  <si>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</si>
  <si>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</si>
  <si>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</si>
  <si>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</si>
  <si>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</si>
  <si>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</si>
  <si>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</si>
  <si>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</si>
  <si>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</si>
  <si>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</si>
  <si>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</si>
  <si>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</si>
  <si>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</si>
  <si>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</si>
  <si>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</si>
  <si>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</si>
  <si>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</si>
  <si>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</si>
  <si>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</si>
  <si>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</si>
  <si>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</si>
  <si>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</si>
  <si>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</si>
  <si>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</si>
  <si>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</si>
  <si>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</si>
  <si>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</si>
  <si>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</si>
  <si>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</si>
  <si>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</si>
  <si>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</si>
  <si>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</si>
  <si>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</si>
  <si>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</si>
  <si>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</si>
  <si>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</si>
  <si>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</si>
  <si>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</si>
  <si>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</si>
  <si>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</si>
  <si>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</si>
  <si>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</si>
  <si>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</si>
  <si>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</si>
  <si>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</si>
  <si>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</si>
  <si>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</si>
  <si>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</si>
  <si>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</si>
  <si>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</si>
  <si>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</si>
  <si>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</si>
  <si>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</si>
  <si>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</si>
  <si>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</si>
  <si>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</si>
  <si>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</si>
  <si>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</si>
  <si>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</si>
  <si>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</si>
  <si>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</si>
  <si>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</si>
  <si>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</si>
  <si>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</si>
  <si>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</si>
  <si>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</si>
  <si>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</si>
  <si>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</si>
  <si>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</si>
  <si>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</si>
  <si>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</si>
  <si>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</si>
  <si>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</si>
  <si>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</si>
  <si>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</si>
  <si>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</si>
  <si>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</si>
  <si>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</si>
  <si>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</si>
  <si>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</si>
  <si>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</si>
  <si>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</si>
  <si>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</si>
  <si>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</si>
  <si>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</si>
  <si>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</si>
  <si>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</si>
  <si>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</si>
  <si>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</si>
  <si>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</si>
  <si>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</si>
  <si>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</si>
  <si>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</si>
  <si>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</si>
  <si>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</si>
  <si>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</si>
  <si>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</si>
  <si>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</si>
  <si>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</si>
  <si>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</si>
  <si>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</si>
  <si>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</si>
  <si>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</si>
  <si>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</si>
  <si>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</si>
  <si>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</si>
  <si>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</si>
  <si>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</si>
  <si>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</si>
  <si>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</si>
  <si>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</si>
  <si>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</si>
  <si>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</si>
  <si>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</si>
  <si>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</si>
  <si>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</si>
  <si>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</si>
  <si>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</si>
  <si>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</si>
  <si>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</si>
  <si>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</si>
  <si>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</si>
  <si>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</si>
  <si>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</si>
  <si>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</si>
  <si>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</si>
  <si>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</si>
  <si>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</si>
  <si>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</si>
  <si>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</si>
  <si>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</si>
  <si>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</si>
  <si>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</si>
  <si>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</si>
  <si>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</si>
  <si>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</si>
  <si>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</si>
  <si>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</si>
  <si>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</si>
  <si>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</si>
  <si>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</si>
  <si>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</si>
  <si>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</si>
  <si>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</si>
  <si>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</si>
  <si>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</si>
  <si>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</si>
  <si>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</si>
  <si>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</si>
  <si>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</si>
  <si>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</si>
  <si>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</si>
  <si>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</si>
  <si>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</si>
  <si>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</si>
  <si>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</si>
  <si>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</si>
  <si>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</si>
  <si>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</si>
  <si>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</si>
  <si>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</si>
  <si>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</si>
  <si>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</si>
  <si>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</si>
  <si>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</si>
  <si>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</si>
  <si>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</si>
  <si>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</si>
  <si>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</si>
  <si>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</si>
  <si>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</si>
  <si>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</si>
  <si>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</si>
  <si>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</si>
  <si>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</si>
  <si>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</si>
  <si>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</si>
  <si>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</si>
  <si>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</si>
  <si>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</si>
  <si>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</si>
  <si>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</si>
  <si>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</si>
  <si>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</si>
  <si>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</si>
  <si>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</si>
  <si>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</si>
  <si>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</si>
  <si>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</si>
  <si>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</si>
  <si>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</si>
  <si>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</si>
  <si>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</si>
  <si>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</si>
  <si>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</si>
  <si>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</si>
  <si>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</si>
  <si>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</si>
  <si>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</si>
  <si>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</si>
  <si>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</si>
  <si>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</si>
  <si>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</si>
  <si>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</si>
  <si>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</si>
  <si>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</si>
  <si>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</si>
  <si>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</si>
  <si>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</si>
  <si>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</si>
  <si>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</si>
  <si>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</si>
  <si>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</si>
  <si>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</si>
  <si>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</si>
  <si>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</si>
  <si>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</si>
  <si>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</si>
  <si>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</si>
  <si>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</si>
  <si>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</si>
  <si>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</si>
  <si>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</si>
  <si>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</si>
  <si>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</si>
  <si>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</si>
  <si>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</si>
  <si>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</si>
  <si>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</si>
  <si>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</si>
  <si>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</si>
  <si>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</si>
  <si>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</si>
  <si>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</si>
  <si>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</si>
  <si>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</si>
  <si>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</si>
  <si>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</si>
  <si>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</si>
  <si>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</si>
  <si>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</si>
  <si>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</si>
  <si>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</si>
  <si>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</si>
  <si>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</si>
  <si>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</si>
  <si>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</si>
  <si>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</si>
  <si>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</si>
  <si>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</si>
  <si>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</si>
  <si>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</si>
  <si>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</si>
  <si>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</si>
  <si>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</si>
  <si>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</si>
  <si>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</si>
  <si>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</si>
  <si>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</si>
  <si>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</si>
  <si>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</si>
  <si>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</si>
  <si>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</si>
  <si>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</si>
  <si>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</si>
  <si>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</si>
  <si>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</si>
  <si>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</si>
  <si>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</si>
  <si>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</si>
  <si>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</si>
  <si>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</si>
  <si>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</si>
  <si>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</si>
  <si>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</si>
  <si>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</si>
  <si>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</si>
  <si>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</si>
  <si>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</si>
  <si>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</si>
  <si>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</si>
  <si>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</si>
  <si>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</si>
  <si>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</si>
  <si>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</si>
  <si>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</si>
  <si>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</si>
  <si>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</si>
  <si>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</si>
  <si>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</si>
  <si>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</si>
  <si>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</si>
  <si>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</si>
  <si>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</si>
  <si>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</si>
  <si>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</si>
  <si>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</si>
  <si>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</si>
  <si>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</si>
  <si>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</si>
  <si>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</si>
  <si>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</si>
  <si>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</si>
  <si>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</si>
  <si>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</si>
  <si>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</si>
  <si>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</si>
  <si>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</si>
  <si>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</si>
  <si>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</si>
  <si>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</si>
  <si>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</si>
  <si>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</si>
  <si>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</si>
  <si>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</si>
  <si>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</si>
  <si>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</si>
  <si>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</si>
  <si>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</si>
  <si>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</si>
  <si>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</si>
  <si>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</si>
  <si>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</si>
  <si>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</si>
  <si>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</si>
  <si>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</si>
  <si>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</si>
  <si>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</si>
  <si>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</si>
  <si>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</si>
  <si>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</si>
  <si>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</si>
  <si>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</si>
  <si>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</si>
  <si>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</si>
  <si>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</si>
  <si>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</si>
  <si>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</si>
  <si>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</si>
  <si>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</si>
  <si>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</si>
  <si>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</si>
  <si>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</si>
  <si>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</si>
  <si>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</si>
  <si>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</si>
  <si>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</si>
  <si>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</si>
  <si>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</si>
  <si>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</si>
  <si>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</si>
  <si>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</si>
  <si>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</si>
  <si>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</si>
  <si>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</si>
  <si>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</si>
  <si>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</si>
  <si>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</si>
  <si>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</si>
  <si>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</si>
  <si>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</si>
  <si>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</si>
  <si>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</si>
  <si>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</si>
  <si>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</si>
  <si>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</si>
  <si>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</si>
  <si>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</si>
  <si>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</si>
  <si>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</si>
  <si>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</si>
  <si>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</si>
  <si>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</si>
  <si>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</si>
  <si>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</si>
  <si>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</si>
  <si>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</si>
  <si>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</si>
  <si>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</si>
  <si>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</si>
  <si>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</si>
  <si>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</si>
  <si>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</si>
  <si>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</si>
  <si>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</si>
  <si>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</si>
  <si>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</si>
  <si>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</si>
  <si>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</si>
  <si>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</si>
  <si>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</si>
  <si>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</si>
  <si>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</si>
  <si>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</si>
  <si>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</si>
  <si>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</si>
  <si>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</si>
  <si>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</si>
  <si>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</si>
  <si>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</si>
  <si>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</si>
  <si>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</si>
  <si>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</si>
  <si>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</si>
  <si>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</si>
  <si>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</si>
  <si>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</si>
  <si>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</si>
  <si>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</si>
  <si>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</si>
  <si>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</si>
  <si>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</si>
  <si>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</si>
  <si>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</si>
  <si>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</si>
  <si>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</si>
  <si>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</si>
  <si>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</si>
  <si>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</si>
  <si>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</si>
  <si>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</si>
  <si>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</si>
  <si>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</si>
  <si>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</si>
  <si>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</si>
  <si>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</si>
  <si>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</si>
  <si>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</si>
  <si>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</si>
  <si>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</si>
  <si>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</si>
  <si>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</si>
  <si>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</si>
  <si>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</si>
  <si>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</si>
  <si>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</si>
  <si>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</si>
  <si>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</si>
  <si>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</si>
  <si>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</si>
  <si>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</si>
  <si>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</si>
  <si>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</si>
  <si>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</si>
  <si>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</si>
  <si>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</si>
  <si>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</si>
  <si>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</si>
  <si>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</si>
  <si>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</si>
  <si>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</si>
  <si>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</si>
  <si>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</si>
  <si>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</si>
  <si>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</si>
  <si>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</si>
  <si>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</si>
  <si>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</si>
  <si>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</si>
  <si>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</si>
  <si>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</si>
  <si>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</si>
  <si>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</si>
  <si>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</si>
  <si>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</si>
  <si>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</si>
  <si>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</si>
  <si>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</si>
  <si>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</si>
  <si>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</si>
  <si>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</si>
  <si>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</si>
  <si>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</si>
  <si>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</si>
  <si>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</si>
  <si>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</si>
  <si>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</si>
  <si>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</si>
  <si>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</si>
  <si>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</si>
  <si>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</si>
  <si>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</si>
  <si>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</si>
  <si>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</si>
  <si>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</si>
  <si>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</si>
  <si>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</si>
  <si>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</si>
  <si>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</si>
  <si>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</si>
  <si>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</si>
  <si>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</si>
  <si>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</si>
  <si>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</si>
  <si>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</si>
  <si>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</si>
  <si>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</si>
  <si>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</si>
  <si>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</si>
  <si>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</si>
  <si>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</si>
  <si>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</si>
  <si>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</si>
  <si>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</si>
  <si>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</si>
  <si>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</si>
  <si>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</si>
  <si>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</si>
  <si>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</si>
  <si>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</si>
  <si>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</si>
  <si>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</si>
  <si>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</si>
  <si>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</si>
  <si>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</si>
  <si>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</si>
  <si>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</si>
  <si>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</si>
  <si>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</si>
  <si>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</si>
  <si>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</si>
  <si>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</si>
  <si>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</si>
  <si>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</si>
  <si>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</si>
  <si>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</si>
  <si>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</si>
  <si>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</si>
  <si>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</si>
  <si>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</si>
  <si>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</si>
  <si>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</si>
  <si>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</si>
  <si>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</si>
  <si>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</si>
  <si>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</si>
  <si>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</si>
  <si>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</si>
  <si>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</si>
  <si>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</si>
  <si>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</si>
  <si>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</si>
  <si>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</si>
  <si>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</si>
  <si>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</si>
  <si>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</si>
  <si>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</si>
  <si>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</si>
  <si>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</si>
  <si>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</si>
  <si>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</si>
  <si>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</si>
  <si>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</si>
  <si>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</si>
  <si>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</si>
  <si>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</si>
  <si>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</si>
  <si>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</si>
  <si>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</si>
  <si>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</si>
  <si>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</si>
  <si>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</si>
  <si>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</si>
  <si>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</si>
  <si>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</si>
  <si>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</si>
  <si>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</si>
  <si>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</si>
  <si>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</si>
  <si>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</si>
  <si>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</si>
  <si>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</si>
  <si>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</si>
  <si>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</si>
  <si>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</si>
  <si>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</si>
  <si>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</si>
  <si>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</si>
  <si>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</si>
  <si>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</si>
  <si>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</si>
  <si>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</si>
  <si>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</si>
  <si>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</si>
  <si>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</si>
  <si>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</si>
  <si>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</si>
  <si>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</si>
  <si>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</si>
  <si>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</si>
  <si>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</si>
  <si>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</si>
  <si>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</si>
  <si>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</si>
  <si>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</si>
  <si>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</si>
  <si>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</si>
  <si>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</si>
  <si>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</si>
  <si>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</si>
  <si>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</si>
  <si>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</si>
  <si>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</si>
  <si>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</si>
  <si>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</si>
  <si>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</si>
  <si>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</si>
  <si>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</si>
  <si>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</si>
  <si>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</si>
  <si>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</si>
  <si>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</si>
  <si>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</si>
  <si>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</si>
  <si>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</si>
  <si>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</si>
  <si>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</si>
  <si>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</si>
  <si>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</si>
  <si>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</si>
  <si>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</si>
  <si>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</si>
  <si>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</si>
  <si>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</si>
  <si>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</si>
  <si>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</si>
  <si>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</si>
  <si>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</si>
  <si>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</si>
  <si>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</si>
  <si>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</si>
  <si>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</si>
  <si>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</si>
  <si>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</si>
  <si>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</si>
  <si>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</si>
  <si>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</si>
  <si>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</si>
  <si>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</si>
  <si>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</si>
  <si>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</si>
  <si>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</si>
  <si>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</si>
  <si>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</si>
  <si>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</si>
  <si>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</si>
  <si>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</si>
  <si>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</si>
  <si>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</si>
  <si>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</si>
  <si>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</si>
  <si>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</si>
  <si>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</si>
  <si>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</si>
  <si>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</si>
  <si>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</si>
  <si>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</si>
  <si>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</si>
  <si>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</si>
  <si>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</si>
  <si>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</si>
  <si>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</si>
  <si>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</si>
  <si>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</si>
  <si>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</si>
  <si>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</si>
  <si>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</si>
  <si>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</si>
  <si>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</si>
  <si>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</si>
  <si>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</si>
  <si>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</si>
  <si>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</si>
  <si>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</si>
  <si>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</si>
  <si>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</si>
  <si>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</si>
  <si>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</si>
  <si>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</si>
  <si>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</si>
  <si>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</si>
  <si>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</si>
  <si>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</si>
  <si>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</si>
  <si>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</si>
  <si>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</si>
  <si>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</si>
  <si>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</si>
  <si>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</si>
  <si>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</si>
  <si>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</si>
  <si>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</si>
  <si>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</si>
  <si>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</si>
  <si>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</si>
  <si>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</si>
  <si>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</si>
  <si>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</si>
  <si>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</si>
  <si>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</si>
  <si>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</si>
  <si>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</si>
  <si>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</si>
  <si>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</si>
  <si>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</si>
  <si>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</si>
  <si>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</si>
  <si>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</si>
  <si>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</si>
  <si>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</si>
  <si>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</si>
  <si>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</si>
  <si>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</si>
  <si>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</si>
  <si>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</si>
  <si>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</si>
  <si>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</si>
  <si>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</si>
  <si>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</si>
  <si>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</si>
  <si>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</si>
  <si>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</si>
  <si>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</si>
  <si>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</si>
  <si>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</si>
  <si>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</si>
  <si>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</si>
  <si>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</si>
  <si>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</si>
  <si>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</si>
  <si>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</si>
  <si>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</si>
  <si>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</si>
  <si>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</si>
  <si>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</si>
  <si>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</si>
  <si>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</si>
  <si>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</si>
  <si>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</si>
  <si>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</si>
  <si>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</si>
  <si>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</si>
  <si>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</si>
  <si>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</si>
  <si>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</si>
  <si>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</si>
  <si>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</si>
  <si>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</si>
  <si>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</si>
  <si>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</si>
  <si>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</si>
  <si>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</si>
  <si>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</si>
  <si>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</si>
  <si>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</si>
  <si>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</si>
  <si>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</si>
  <si>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</si>
  <si>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</si>
  <si>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</si>
  <si>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</si>
  <si>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</si>
  <si>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</si>
  <si>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</si>
  <si>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</si>
  <si>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</si>
  <si>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</si>
  <si>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</si>
  <si>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</si>
  <si>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</si>
  <si>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</si>
  <si>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</si>
  <si>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</si>
  <si>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</si>
  <si>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</si>
  <si>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</si>
  <si>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</si>
  <si>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</si>
  <si>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</si>
  <si>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</si>
  <si>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</si>
  <si>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</si>
  <si>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</si>
  <si>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</si>
  <si>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</si>
  <si>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</si>
  <si>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</si>
  <si>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</si>
  <si>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</si>
  <si>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</si>
  <si>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</si>
  <si>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</si>
  <si>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</si>
  <si>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</si>
  <si>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</si>
  <si>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</si>
  <si>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</si>
  <si>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</si>
  <si>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</si>
  <si>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</si>
  <si>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</si>
  <si>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</si>
  <si>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</si>
  <si>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</si>
  <si>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</si>
  <si>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</si>
  <si>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</si>
  <si>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</si>
  <si>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</si>
  <si>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</si>
  <si>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</si>
  <si>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</si>
  <si>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</si>
  <si>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</si>
  <si>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</si>
  <si>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</si>
  <si>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</si>
  <si>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</si>
  <si>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</si>
  <si>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</si>
  <si>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</si>
  <si>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</si>
  <si>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</si>
  <si>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</si>
  <si>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</si>
  <si>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</si>
  <si>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</si>
  <si>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</si>
  <si>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</si>
  <si>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</si>
  <si>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</si>
  <si>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</si>
  <si>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</si>
  <si>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</si>
  <si>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</si>
  <si>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</si>
  <si>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</si>
  <si>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</si>
  <si>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</si>
  <si>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</si>
  <si>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</si>
  <si>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</si>
  <si>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</si>
  <si>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</si>
  <si>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</si>
  <si>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</si>
  <si>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</si>
  <si>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</si>
  <si>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</si>
  <si>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</si>
  <si>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</si>
  <si>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</si>
  <si>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</si>
  <si>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</si>
  <si>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</si>
  <si>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</si>
  <si>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</si>
  <si>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</si>
  <si>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</si>
  <si>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</si>
  <si>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</si>
  <si>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</si>
  <si>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</si>
  <si>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</si>
  <si>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</si>
  <si>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</si>
  <si>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</si>
  <si>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</si>
  <si>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</si>
  <si>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</si>
  <si>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</si>
  <si>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</si>
  <si>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</si>
  <si>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</si>
  <si>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</si>
  <si>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</si>
  <si>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</si>
  <si>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</si>
  <si>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</si>
  <si>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</si>
  <si>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</si>
  <si>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</si>
  <si>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</si>
  <si>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</si>
  <si>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</si>
  <si>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</si>
  <si>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</si>
  <si>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</si>
  <si>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</si>
  <si>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</si>
  <si>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</si>
  <si>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</si>
  <si>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</si>
  <si>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</si>
  <si>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</si>
  <si>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</si>
  <si>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</si>
  <si>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</si>
  <si>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</si>
  <si>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</si>
  <si>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</si>
  <si>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</si>
  <si>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</si>
  <si>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</si>
  <si>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</si>
  <si>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</si>
  <si>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</si>
  <si>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</si>
  <si>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</si>
  <si>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</si>
  <si>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</si>
  <si>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</si>
  <si>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</si>
  <si>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</si>
  <si>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</si>
  <si>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</si>
  <si>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</si>
  <si>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</si>
  <si>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</si>
  <si>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</si>
  <si>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</si>
  <si>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</si>
  <si>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</si>
  <si>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</si>
  <si>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</si>
  <si>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</si>
  <si>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</si>
  <si>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</si>
  <si>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</si>
  <si>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</si>
  <si>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</si>
  <si>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</si>
  <si>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</si>
  <si>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</si>
  <si>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</si>
  <si>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</si>
  <si>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</si>
  <si>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</si>
  <si>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</si>
  <si>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</si>
  <si>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</si>
  <si>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</si>
  <si>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</si>
  <si>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</si>
  <si>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</si>
  <si>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</si>
  <si>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</si>
  <si>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</si>
  <si>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</si>
  <si>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</si>
  <si>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</si>
  <si>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</si>
  <si>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</si>
  <si>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</si>
  <si>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</si>
  <si>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</si>
  <si>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</si>
  <si>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</si>
  <si>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</si>
  <si>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</si>
  <si>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</si>
  <si>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</si>
  <si>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</si>
  <si>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</si>
  <si>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</si>
  <si>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</si>
  <si>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</si>
  <si>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</si>
  <si>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</si>
  <si>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</si>
  <si>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</si>
  <si>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</si>
  <si>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</si>
  <si>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</si>
  <si>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</si>
  <si>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</si>
  <si>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</si>
  <si>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</si>
  <si>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</si>
  <si>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</si>
  <si>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</si>
  <si>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</si>
  <si>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</si>
  <si>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</si>
  <si>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</si>
  <si>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</si>
  <si>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</si>
  <si>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</si>
  <si>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</si>
  <si>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</si>
  <si>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</si>
  <si>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</si>
  <si>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</si>
  <si>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</si>
  <si>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</si>
  <si>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</si>
  <si>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</si>
  <si>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</si>
  <si>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</si>
  <si>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</si>
  <si>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</si>
  <si>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</si>
  <si>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</si>
  <si>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</si>
  <si>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</si>
  <si>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</si>
  <si>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</si>
  <si>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</si>
  <si>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</si>
  <si>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</si>
  <si>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</si>
  <si>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</si>
  <si>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</si>
  <si>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</si>
  <si>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</si>
  <si>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</si>
  <si>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</si>
  <si>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</si>
  <si>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</si>
  <si>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</si>
  <si>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</si>
  <si>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</si>
  <si>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</si>
  <si>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</si>
  <si>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</si>
  <si>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</si>
  <si>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</si>
  <si>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</si>
  <si>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</si>
  <si>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</si>
  <si>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</si>
  <si>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</si>
  <si>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</si>
  <si>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</si>
  <si>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</si>
  <si>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</si>
  <si>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</si>
  <si>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</si>
  <si>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</si>
  <si>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</si>
  <si>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</si>
  <si>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</si>
  <si>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</si>
  <si>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</si>
  <si>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</si>
  <si>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</si>
  <si>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</si>
  <si>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</si>
  <si>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</si>
  <si>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</si>
  <si>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</si>
  <si>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</si>
  <si>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</si>
  <si>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</si>
  <si>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</si>
  <si>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</si>
  <si>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</si>
  <si>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</si>
  <si>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</si>
  <si>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</si>
  <si>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</si>
  <si>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</si>
  <si>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</si>
  <si>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</si>
  <si>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</si>
  <si>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</si>
  <si>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</si>
  <si>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</si>
  <si>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</si>
  <si>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</si>
  <si>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</si>
  <si>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</si>
  <si>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</si>
  <si>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</si>
  <si>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</si>
  <si>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</si>
  <si>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</si>
  <si>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</si>
  <si>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</si>
  <si>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</si>
  <si>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</si>
  <si>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</si>
  <si>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</si>
  <si>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</si>
  <si>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</si>
  <si>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</si>
  <si>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</si>
  <si>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</si>
  <si>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</si>
  <si>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</si>
  <si>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</si>
  <si>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</si>
  <si>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</si>
  <si>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</si>
  <si>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</si>
  <si>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</si>
  <si>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</si>
  <si>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</si>
  <si>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</si>
  <si>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</si>
  <si>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</si>
  <si>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</si>
  <si>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</si>
  <si>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</si>
  <si>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</si>
  <si>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</si>
  <si>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</si>
  <si>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</si>
  <si>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</si>
  <si>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</si>
  <si>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</si>
  <si>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</si>
  <si>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</si>
  <si>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</si>
  <si>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</si>
  <si>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</si>
  <si>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</si>
  <si>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</si>
  <si>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</si>
  <si>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</si>
  <si>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</si>
  <si>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</si>
  <si>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</si>
  <si>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</si>
  <si>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</si>
  <si>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</si>
  <si>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</si>
  <si>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</si>
  <si>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</si>
  <si>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</si>
  <si>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</si>
  <si>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</si>
  <si>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</si>
  <si>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</si>
  <si>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</si>
  <si>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</si>
  <si>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</si>
  <si>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</si>
  <si>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</si>
  <si>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</si>
  <si>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</si>
  <si>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</si>
  <si>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</si>
  <si>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</si>
  <si>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</si>
  <si>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</si>
  <si>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</si>
  <si>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</si>
  <si>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</si>
  <si>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</si>
  <si>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</si>
  <si>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</si>
  <si>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</si>
  <si>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</si>
  <si>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</si>
  <si>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</si>
  <si>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</si>
  <si>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</si>
  <si>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</si>
  <si>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</si>
  <si>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</si>
  <si>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</si>
  <si>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</si>
  <si>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</si>
  <si>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</si>
  <si>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</si>
  <si>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</si>
  <si>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</si>
  <si>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</si>
  <si>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</si>
  <si>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</si>
  <si>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</si>
  <si>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</si>
  <si>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</si>
  <si>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</si>
  <si>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</si>
  <si>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</si>
  <si>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</si>
  <si>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</si>
  <si>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</si>
  <si>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</si>
  <si>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</si>
  <si>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</si>
  <si>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</si>
  <si>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</si>
  <si>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</si>
  <si>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</si>
  <si>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</si>
  <si>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</si>
  <si>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</si>
  <si>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</si>
  <si>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</si>
  <si>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</si>
  <si>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</si>
  <si>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</si>
  <si>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</si>
  <si>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</si>
  <si>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</si>
  <si>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</si>
  <si>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</si>
  <si>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</si>
  <si>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</si>
  <si>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</si>
  <si>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</si>
  <si>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</si>
  <si>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</si>
  <si>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</si>
  <si>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</si>
  <si>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</si>
  <si>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</si>
  <si>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</si>
  <si>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</si>
  <si>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</si>
  <si>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</si>
  <si>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</si>
  <si>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</si>
  <si>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</si>
  <si>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</si>
  <si>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</si>
  <si>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</si>
  <si>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</si>
  <si>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</si>
  <si>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</si>
  <si>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</si>
  <si>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</si>
  <si>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</si>
  <si>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</si>
  <si>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</si>
  <si>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</si>
  <si>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</si>
  <si>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</si>
  <si>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</si>
  <si>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</si>
  <si>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</si>
  <si>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</si>
  <si>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</si>
  <si>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</si>
  <si>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</si>
  <si>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</si>
  <si>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</si>
  <si>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</si>
  <si>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</si>
  <si>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</si>
  <si>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</si>
  <si>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</si>
  <si>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</si>
  <si>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</si>
  <si>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</si>
  <si>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</si>
  <si>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</si>
  <si>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</si>
  <si>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</si>
  <si>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</si>
  <si>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</si>
  <si>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</si>
  <si>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</si>
  <si>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</si>
  <si>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</si>
  <si>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</si>
  <si>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</si>
  <si>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</si>
  <si>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</si>
  <si>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</si>
  <si>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</si>
  <si>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</si>
  <si>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</si>
  <si>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</si>
  <si>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</si>
  <si>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</si>
  <si>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</si>
  <si>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</si>
  <si>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</si>
  <si>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</si>
  <si>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</si>
  <si>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</si>
  <si>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</si>
  <si>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</si>
  <si>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</si>
  <si>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</si>
  <si>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</si>
  <si>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</si>
  <si>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</si>
  <si>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</si>
  <si>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</si>
  <si>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</si>
  <si>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</si>
  <si>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</si>
  <si>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</si>
  <si>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</si>
  <si>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</si>
  <si>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</si>
  <si>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</si>
  <si>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</si>
  <si>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</si>
  <si>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</si>
  <si>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</si>
  <si>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</si>
  <si>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</si>
  <si>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</si>
  <si>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</si>
  <si>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</si>
  <si>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</si>
  <si>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</si>
  <si>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</si>
  <si>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</si>
  <si>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</si>
  <si>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</si>
  <si>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</si>
  <si>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</si>
  <si>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</si>
  <si>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</si>
  <si>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</si>
  <si>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</si>
  <si>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</si>
  <si>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</si>
  <si>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</si>
  <si>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</si>
  <si>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</si>
  <si>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</si>
  <si>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</si>
  <si>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</si>
  <si>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</si>
  <si>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</si>
  <si>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</si>
  <si>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</si>
  <si>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</si>
  <si>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</si>
  <si>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</si>
  <si>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</si>
  <si>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</si>
  <si>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</si>
  <si>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</si>
  <si>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</si>
  <si>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</si>
  <si>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</si>
  <si>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</si>
  <si>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</si>
  <si>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</si>
  <si>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</si>
  <si>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</si>
  <si>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</si>
  <si>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</si>
  <si>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</si>
  <si>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</si>
  <si>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</si>
  <si>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</si>
  <si>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</si>
  <si>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</si>
  <si>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</si>
  <si>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</si>
  <si>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</si>
  <si>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</si>
  <si>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</si>
  <si>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</si>
  <si>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</si>
  <si>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</si>
  <si>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</si>
  <si>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</si>
  <si>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</si>
  <si>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</si>
  <si>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</si>
  <si>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</si>
  <si>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</si>
  <si>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</si>
  <si>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</si>
  <si>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</si>
  <si>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</si>
  <si>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</si>
  <si>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</si>
  <si>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</si>
  <si>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</si>
  <si>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</si>
  <si>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</si>
  <si>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</si>
  <si>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</si>
  <si>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</si>
  <si>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</si>
  <si>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</si>
  <si>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</si>
  <si>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</si>
  <si>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</si>
  <si>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</si>
  <si>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</si>
  <si>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</si>
  <si>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</si>
  <si>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</si>
  <si>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</si>
  <si>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</si>
  <si>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</si>
  <si>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</si>
  <si>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</si>
  <si>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</si>
  <si>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</si>
  <si>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</si>
  <si>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</si>
  <si>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</si>
  <si>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</si>
  <si>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</si>
  <si>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</si>
  <si>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</si>
  <si>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</si>
  <si>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</si>
  <si>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</si>
  <si>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</si>
  <si>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</si>
  <si>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</si>
  <si>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</si>
  <si>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</si>
  <si>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</si>
  <si>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</si>
  <si>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</si>
  <si>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</si>
  <si>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</si>
  <si>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</si>
  <si>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</si>
  <si>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</si>
  <si>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</si>
  <si>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</si>
  <si>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</si>
  <si>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</si>
  <si>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</si>
  <si>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</si>
  <si>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</si>
  <si>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</si>
  <si>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</si>
  <si>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</si>
  <si>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</si>
  <si>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</si>
  <si>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</si>
  <si>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</si>
  <si>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</si>
  <si>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</si>
  <si>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</si>
  <si>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</si>
  <si>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</si>
  <si>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</si>
  <si>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</si>
  <si>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</si>
  <si>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</si>
  <si>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</si>
  <si>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</si>
  <si>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</si>
  <si>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</si>
  <si>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</si>
  <si>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</si>
  <si>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</si>
  <si>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</si>
  <si>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</si>
  <si>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</si>
  <si>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</si>
  <si>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</si>
  <si>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</si>
  <si>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</si>
  <si>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</si>
  <si>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</si>
  <si>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</si>
  <si>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</si>
  <si>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</si>
  <si>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</si>
  <si>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</si>
  <si>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</si>
  <si>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</si>
  <si>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</si>
  <si>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</si>
  <si>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</si>
  <si>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</si>
  <si>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</si>
  <si>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</si>
  <si>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</si>
  <si>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</si>
  <si>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</si>
  <si>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</si>
  <si>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</si>
  <si>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</si>
  <si>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</si>
  <si>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</si>
  <si>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</si>
  <si>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</si>
  <si>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</si>
  <si>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</si>
  <si>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</si>
  <si>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</si>
  <si>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</si>
  <si>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</si>
  <si>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</si>
  <si>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</si>
  <si>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</si>
  <si>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</si>
  <si>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</si>
  <si>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</si>
  <si>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</si>
  <si>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</si>
  <si>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</si>
  <si>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</si>
  <si>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</si>
  <si>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</si>
  <si>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</si>
  <si>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</si>
  <si>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</si>
  <si>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</si>
  <si>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</si>
  <si>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</si>
  <si>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</si>
  <si>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</si>
  <si>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</si>
  <si>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</si>
  <si>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</si>
  <si>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</si>
  <si>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</si>
  <si>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</si>
  <si>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</si>
  <si>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</si>
  <si>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</si>
  <si>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</si>
  <si>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</si>
  <si>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</si>
  <si>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</si>
  <si>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</si>
  <si>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</si>
  <si>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</si>
  <si>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</si>
  <si>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</si>
  <si>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</si>
  <si>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</si>
  <si>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</si>
  <si>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</si>
  <si>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</si>
  <si>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</si>
  <si>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</si>
  <si>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</si>
  <si>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</si>
  <si>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</si>
  <si>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</si>
  <si>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</si>
  <si>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</si>
  <si>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</si>
  <si>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</si>
  <si>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</si>
  <si>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</si>
  <si>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</si>
  <si>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</si>
  <si>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</si>
  <si>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</si>
  <si>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</si>
  <si>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</si>
  <si>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</si>
  <si>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</si>
  <si>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</si>
  <si>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</si>
  <si>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</si>
  <si>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</si>
  <si>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</si>
  <si>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</si>
  <si>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</si>
  <si>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</si>
  <si>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</si>
  <si>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</si>
  <si>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</si>
  <si>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</si>
  <si>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</si>
  <si>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</si>
  <si>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</si>
  <si>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</si>
  <si>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</si>
  <si>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</si>
  <si>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</si>
  <si>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</si>
  <si>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</si>
  <si>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</si>
  <si>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</si>
  <si>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</si>
  <si>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</si>
  <si>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</si>
  <si>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</si>
  <si>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</si>
  <si>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</si>
  <si>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</si>
  <si>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</si>
  <si>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</si>
  <si>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</si>
  <si>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</si>
  <si>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</si>
  <si>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</si>
  <si>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</si>
  <si>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</si>
  <si>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</si>
  <si>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</si>
  <si>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</si>
  <si>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</si>
  <si>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</si>
  <si>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</si>
  <si>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</si>
  <si>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</si>
  <si>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</si>
  <si>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</si>
  <si>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</si>
  <si>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</si>
  <si>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</si>
  <si>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</si>
  <si>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</si>
  <si>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</si>
  <si>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</si>
  <si>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</si>
  <si>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</si>
  <si>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</si>
  <si>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</si>
  <si>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</si>
  <si>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</si>
  <si>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</si>
  <si>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</si>
  <si>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</si>
  <si>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</si>
  <si>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</si>
  <si>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</si>
  <si>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</si>
  <si>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</si>
  <si>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</si>
  <si>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</si>
  <si>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</si>
  <si>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</si>
  <si>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</si>
  <si>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</si>
  <si>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</si>
  <si>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</si>
  <si>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</si>
  <si>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</si>
  <si>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</si>
  <si>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</si>
  <si>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</si>
  <si>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</si>
  <si>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</si>
  <si>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</si>
  <si>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</si>
  <si>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</si>
  <si>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</si>
  <si>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</si>
  <si>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</si>
  <si>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</si>
  <si>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</si>
  <si>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</si>
  <si>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</si>
  <si>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</si>
  <si>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</si>
  <si>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</si>
  <si>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</si>
  <si>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</si>
  <si>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</si>
  <si>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</si>
  <si>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</si>
  <si>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</si>
  <si>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</si>
  <si>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</si>
  <si>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</si>
  <si>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</si>
  <si>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</si>
  <si>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</si>
  <si>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</si>
  <si>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</si>
  <si>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</si>
  <si>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</si>
  <si>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</si>
  <si>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</si>
  <si>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</si>
  <si>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</si>
  <si>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</si>
  <si>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</si>
  <si>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</si>
  <si>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</si>
  <si>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</si>
  <si>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</si>
  <si>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</si>
  <si>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</si>
  <si>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</si>
  <si>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</si>
  <si>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</si>
  <si>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</si>
  <si>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</si>
  <si>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</si>
  <si>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</si>
  <si>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</si>
  <si>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</si>
  <si>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</si>
  <si>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</si>
  <si>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</si>
  <si>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</si>
  <si>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</si>
  <si>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</si>
  <si>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</si>
  <si>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</si>
  <si>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</si>
  <si>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</si>
  <si>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</si>
  <si>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</si>
  <si>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</si>
  <si>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</si>
  <si>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</si>
  <si>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</si>
  <si>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</si>
  <si>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</si>
  <si>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</si>
  <si>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</si>
  <si>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</si>
  <si>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</si>
  <si>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</si>
  <si>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</si>
  <si>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</si>
  <si>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</si>
  <si>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</si>
  <si>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</si>
  <si>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</si>
  <si>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</si>
  <si>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</si>
  <si>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</si>
  <si>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</si>
  <si>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</si>
  <si>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</si>
  <si>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</si>
  <si>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</si>
  <si>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</si>
  <si>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</si>
  <si>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</si>
  <si>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</si>
  <si>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</si>
  <si>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</si>
  <si>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</si>
  <si>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</si>
  <si>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</si>
  <si>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</si>
  <si>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</si>
  <si>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</si>
  <si>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</si>
  <si>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</si>
  <si>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</si>
  <si>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</si>
  <si>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</si>
  <si>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</si>
  <si>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</si>
  <si>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</si>
  <si>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</si>
  <si>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</si>
  <si>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</si>
  <si>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</si>
  <si>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</si>
  <si>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</si>
  <si>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</si>
  <si>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</si>
  <si>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</si>
  <si>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</si>
  <si>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</si>
  <si>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</si>
  <si>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</si>
  <si>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</si>
  <si>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</si>
  <si>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</si>
  <si>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</si>
  <si>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</si>
  <si>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</si>
  <si>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</si>
  <si>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</si>
  <si>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</si>
  <si>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</si>
  <si>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</si>
  <si>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</si>
  <si>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</si>
  <si>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</si>
  <si>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</si>
  <si>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</si>
  <si>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</si>
  <si>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</si>
  <si>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</si>
  <si>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</si>
  <si>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</si>
  <si>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</si>
  <si>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</si>
  <si>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</si>
  <si>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</si>
  <si>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</si>
  <si>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</si>
  <si>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</si>
  <si>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</si>
  <si>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</si>
  <si>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</si>
  <si>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</si>
  <si>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</si>
  <si>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</si>
  <si>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</si>
  <si>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</si>
  <si>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</si>
  <si>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</si>
  <si>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</si>
  <si>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</si>
  <si>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</si>
  <si>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</si>
  <si>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</si>
  <si>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</si>
  <si>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</si>
  <si>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</si>
  <si>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</si>
  <si>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</si>
  <si>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</si>
  <si>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</si>
  <si>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</si>
  <si>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</si>
  <si>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</si>
  <si>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</si>
  <si>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</si>
  <si>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</si>
  <si>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</si>
  <si>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</si>
  <si>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</si>
  <si>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</si>
  <si>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</si>
  <si>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</si>
  <si>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</si>
  <si>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</si>
  <si>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</si>
  <si>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</si>
  <si>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</si>
  <si>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</si>
  <si>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</si>
  <si>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</si>
  <si>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</si>
  <si>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</si>
  <si>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</si>
  <si>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</si>
  <si>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</si>
  <si>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</si>
  <si>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</si>
  <si>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</si>
  <si>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</si>
  <si>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</si>
  <si>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</si>
  <si>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</si>
  <si>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</si>
  <si>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</si>
  <si>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</si>
  <si>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</si>
  <si>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</si>
  <si>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</si>
  <si>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</si>
  <si>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</si>
  <si>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</si>
  <si>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</si>
  <si>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</si>
  <si>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</si>
  <si>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</si>
  <si>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</si>
  <si>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</si>
  <si>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</si>
  <si>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</si>
  <si>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</si>
  <si>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</si>
  <si>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</si>
  <si>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</si>
  <si>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</si>
  <si>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</si>
  <si>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</si>
  <si>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</si>
  <si>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</si>
  <si>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</si>
  <si>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</si>
  <si>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</si>
  <si>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</si>
  <si>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</si>
  <si>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</si>
  <si>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</si>
  <si>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</si>
  <si>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</si>
  <si>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</si>
  <si>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</si>
  <si>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</si>
  <si>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</si>
  <si>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</si>
  <si>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</si>
  <si>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</si>
  <si>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</si>
  <si>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</si>
  <si>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</si>
  <si>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</si>
  <si>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</si>
  <si>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</si>
  <si>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</si>
  <si>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</si>
  <si>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</si>
  <si>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</si>
  <si>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</si>
  <si>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</si>
  <si>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</si>
  <si>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</si>
  <si>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</si>
  <si>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</si>
  <si>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</si>
  <si>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</si>
  <si>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</si>
  <si>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</si>
  <si>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</si>
  <si>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</si>
  <si>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</si>
  <si>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</si>
  <si>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</si>
  <si>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</si>
  <si>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</si>
  <si>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</si>
  <si>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</si>
  <si>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</si>
  <si>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</si>
  <si>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</si>
  <si>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</si>
  <si>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</si>
  <si>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</si>
  <si>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</si>
  <si>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</si>
  <si>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</si>
  <si>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</si>
  <si>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</si>
  <si>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</si>
  <si>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</si>
  <si>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</si>
  <si>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</si>
  <si>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</si>
  <si>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</si>
  <si>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</si>
  <si>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</si>
  <si>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</si>
  <si>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</si>
  <si>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</si>
  <si>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</si>
  <si>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</si>
  <si>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</si>
  <si>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</si>
  <si>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</si>
  <si>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</si>
  <si>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</si>
  <si>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</si>
  <si>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</si>
  <si>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</si>
  <si>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</si>
  <si>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</si>
  <si>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</si>
  <si>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</si>
  <si>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</si>
  <si>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</si>
  <si>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</si>
  <si>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</si>
  <si>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</si>
  <si>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</si>
  <si>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</si>
  <si>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</si>
  <si>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</si>
  <si>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</si>
  <si>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</si>
  <si>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</si>
  <si>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</si>
  <si>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</si>
  <si>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</si>
  <si>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</si>
  <si>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</si>
  <si>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</si>
  <si>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</si>
  <si>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</si>
  <si>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</si>
  <si>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</si>
  <si>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</si>
  <si>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</si>
  <si>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</si>
  <si>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</si>
  <si>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</si>
  <si>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</si>
  <si>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</si>
  <si>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</si>
  <si>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</si>
  <si>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</si>
  <si>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</si>
  <si>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</si>
  <si>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</si>
  <si>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</si>
  <si>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</si>
  <si>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</si>
  <si>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</si>
  <si>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</si>
  <si>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</si>
  <si>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</si>
  <si>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</si>
  <si>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</si>
  <si>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</si>
  <si>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</si>
  <si>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</si>
  <si>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</si>
  <si>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</si>
  <si>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</si>
  <si>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</si>
  <si>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</si>
  <si>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</si>
  <si>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</si>
  <si>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</si>
  <si>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</si>
  <si>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</si>
  <si>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</si>
  <si>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</si>
  <si>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</si>
  <si>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</si>
  <si>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</si>
  <si>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</si>
  <si>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</si>
  <si>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</si>
  <si>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</si>
  <si>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</si>
  <si>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</si>
  <si>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</si>
  <si>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</si>
  <si>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</si>
  <si>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</si>
  <si>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</si>
  <si>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</si>
  <si>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</si>
  <si>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</si>
  <si>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</si>
  <si>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</si>
  <si>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</si>
  <si>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</si>
  <si>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</si>
  <si>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</si>
  <si>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</si>
  <si>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</si>
  <si>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</si>
  <si>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</si>
  <si>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</si>
  <si>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</si>
  <si>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</si>
  <si>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</si>
  <si>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</si>
  <si>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</si>
  <si>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</si>
  <si>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</si>
  <si>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</si>
  <si>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</si>
  <si>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</si>
  <si>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</si>
  <si>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</si>
  <si>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</si>
  <si>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</si>
  <si>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</si>
  <si>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</si>
  <si>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</si>
  <si>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</si>
  <si>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</si>
  <si>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</si>
  <si>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</si>
  <si>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</si>
  <si>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</si>
  <si>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</si>
  <si>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</si>
  <si>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</si>
  <si>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</si>
  <si>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</si>
  <si>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</si>
  <si>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</si>
  <si>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</si>
  <si>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</si>
  <si>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</si>
  <si>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</si>
  <si>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</si>
  <si>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</si>
  <si>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</si>
  <si>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</si>
  <si>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</si>
  <si>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</si>
  <si>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</si>
  <si>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</si>
  <si>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</si>
  <si>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</si>
  <si>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</si>
  <si>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</si>
  <si>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</si>
  <si>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</si>
  <si>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</si>
  <si>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</si>
  <si>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</si>
  <si>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</si>
  <si>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</si>
  <si>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</si>
  <si>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</si>
  <si>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</si>
  <si>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</si>
  <si>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</si>
  <si>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</si>
  <si>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</si>
  <si>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</si>
  <si>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</si>
  <si>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</si>
  <si>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</si>
  <si>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</si>
  <si>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</si>
  <si>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</si>
  <si>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</si>
  <si>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</si>
  <si>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</si>
  <si>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</si>
  <si>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</si>
  <si>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</si>
  <si>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</si>
  <si>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</si>
  <si>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</si>
  <si>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</si>
  <si>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</si>
  <si>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</si>
  <si>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</si>
  <si>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</si>
  <si>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</si>
  <si>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</si>
  <si>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</si>
  <si>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</si>
  <si>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</si>
  <si>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</si>
  <si>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</si>
  <si>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</si>
  <si>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</si>
  <si>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</si>
  <si>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</si>
  <si>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</si>
  <si>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</si>
  <si>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</si>
  <si>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</si>
  <si>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</si>
  <si>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</si>
  <si>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</si>
  <si>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</si>
  <si>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</si>
  <si>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</si>
  <si>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</si>
  <si>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</si>
  <si>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</si>
  <si>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</si>
  <si>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</si>
  <si>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</si>
  <si>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</si>
  <si>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</si>
  <si>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</si>
  <si>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</si>
  <si>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</si>
  <si>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</si>
  <si>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</si>
  <si>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</si>
  <si>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</si>
  <si>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</si>
  <si>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</si>
  <si>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</si>
  <si>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</si>
  <si>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</si>
  <si>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</si>
  <si>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</si>
  <si>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</si>
  <si>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</si>
  <si>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</si>
  <si>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</si>
  <si>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</si>
  <si>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</si>
  <si>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</si>
  <si>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</si>
  <si>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</si>
  <si>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</si>
  <si>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</si>
  <si>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</si>
  <si>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</si>
  <si>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</si>
  <si>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</si>
  <si>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</si>
  <si>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</si>
  <si>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</si>
  <si>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</si>
  <si>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</si>
  <si>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</si>
  <si>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</si>
  <si>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</si>
  <si>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</si>
  <si>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</si>
  <si>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</si>
  <si>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</si>
  <si>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</si>
  <si>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</si>
  <si>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</si>
  <si>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</si>
  <si>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</si>
  <si>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</si>
  <si>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</si>
  <si>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</si>
  <si>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</si>
  <si>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</si>
  <si>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</si>
  <si>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</si>
  <si>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</si>
  <si>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</si>
  <si>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</si>
  <si>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</si>
  <si>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</si>
  <si>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</si>
  <si>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</si>
  <si>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</si>
  <si>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</si>
  <si>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</si>
  <si>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</si>
  <si>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</si>
  <si>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</si>
  <si>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</si>
  <si>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</si>
  <si>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</si>
  <si>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</si>
  <si>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</si>
  <si>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</si>
  <si>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</si>
  <si>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</si>
  <si>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</si>
  <si>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</si>
  <si>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</si>
  <si>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</si>
  <si>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</si>
  <si>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</si>
  <si>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</si>
  <si>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</si>
  <si>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</si>
  <si>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</si>
  <si>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</si>
  <si>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</si>
  <si>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</si>
  <si>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</si>
  <si>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</si>
  <si>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</si>
  <si>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</si>
  <si>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</si>
  <si>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</si>
  <si>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</si>
  <si>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</si>
  <si>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</si>
  <si>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</si>
  <si>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</si>
  <si>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</si>
  <si>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</si>
  <si>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</si>
  <si>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</si>
  <si>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</si>
  <si>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</si>
  <si>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</si>
  <si>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</si>
  <si>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</si>
  <si>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</si>
  <si>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</si>
  <si>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</si>
  <si>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</si>
  <si>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</si>
  <si>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</si>
  <si>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</si>
  <si>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</si>
  <si>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</si>
  <si>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</si>
  <si>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</si>
  <si>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</si>
  <si>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</si>
  <si>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</si>
  <si>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</si>
  <si>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</si>
  <si>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</si>
  <si>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</si>
  <si>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</si>
  <si>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</si>
  <si>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</si>
  <si>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</si>
  <si>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</si>
  <si>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</si>
  <si>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</si>
  <si>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</si>
  <si>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</si>
  <si>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</si>
  <si>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</si>
  <si>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</si>
  <si>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</si>
  <si>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</si>
  <si>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</si>
  <si>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</si>
  <si>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</si>
  <si>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</si>
  <si>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</si>
  <si>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</si>
  <si>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</si>
  <si>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</si>
  <si>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</si>
  <si>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</si>
  <si>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</si>
  <si>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</si>
  <si>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</si>
  <si>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</si>
  <si>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</si>
  <si>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</si>
  <si>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</si>
  <si>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</si>
  <si>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</si>
  <si>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</si>
  <si>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</si>
  <si>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</si>
  <si>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</si>
  <si>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</si>
  <si>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</si>
  <si>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</si>
  <si>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</si>
  <si>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</si>
  <si>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</si>
  <si>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</si>
  <si>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</si>
  <si>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</si>
  <si>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</si>
  <si>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</si>
  <si>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</si>
  <si>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</si>
  <si>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</si>
  <si>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</si>
  <si>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</si>
  <si>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</si>
  <si>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</si>
  <si>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</si>
  <si>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</si>
  <si>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</si>
  <si>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</si>
  <si>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</si>
  <si>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</si>
  <si>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</si>
  <si>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</si>
  <si>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</si>
  <si>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</si>
  <si>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</si>
  <si>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</si>
  <si>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</si>
  <si>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</si>
  <si>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</si>
  <si>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</si>
  <si>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</si>
  <si>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</si>
  <si>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</si>
  <si>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</si>
  <si>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</si>
  <si>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</si>
  <si>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</si>
  <si>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</si>
  <si>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</si>
  <si>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</si>
  <si>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</si>
  <si>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</si>
  <si>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</si>
  <si>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</si>
  <si>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</si>
  <si>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</si>
  <si>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</si>
  <si>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</si>
  <si>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</si>
  <si>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</si>
  <si>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</si>
  <si>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</si>
  <si>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</si>
  <si>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</si>
  <si>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</si>
  <si>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</si>
  <si>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</si>
  <si>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</si>
  <si>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</si>
  <si>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</si>
  <si>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</si>
  <si>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</si>
  <si>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</si>
  <si>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</si>
  <si>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</si>
  <si>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</si>
  <si>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</si>
  <si>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</si>
  <si>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</si>
  <si>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</si>
  <si>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</si>
  <si>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</si>
  <si>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</si>
  <si>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</si>
  <si>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</si>
  <si>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</si>
  <si>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</si>
  <si>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</si>
  <si>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</si>
  <si>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</si>
  <si>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</si>
  <si>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</si>
  <si>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</si>
  <si>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</si>
  <si>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</si>
  <si>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</si>
  <si>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</si>
  <si>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</si>
  <si>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</si>
  <si>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</si>
  <si>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</si>
  <si>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</si>
  <si>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</si>
  <si>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</si>
  <si>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</si>
  <si>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</si>
  <si>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</si>
  <si>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</si>
  <si>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</si>
  <si>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</si>
  <si>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</si>
  <si>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</si>
  <si>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</si>
  <si>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</si>
  <si>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</si>
  <si>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</si>
  <si>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</si>
  <si>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</si>
  <si>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</si>
  <si>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</si>
  <si>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</si>
  <si>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</si>
  <si>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</si>
  <si>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</si>
  <si>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</si>
  <si>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</si>
  <si>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</si>
  <si>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</si>
  <si>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</si>
  <si>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</si>
  <si>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</si>
  <si>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</si>
  <si>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</si>
  <si>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</si>
  <si>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</si>
  <si>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</si>
  <si>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</si>
  <si>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</si>
  <si>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</si>
  <si>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</si>
  <si>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</si>
  <si>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</si>
  <si>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</si>
  <si>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</si>
  <si>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</si>
  <si>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</si>
  <si>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</si>
  <si>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</si>
  <si>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</si>
  <si>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</si>
  <si>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</si>
  <si>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</si>
  <si>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</si>
  <si>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</si>
  <si>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</si>
  <si>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</si>
  <si>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</si>
  <si>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</si>
  <si>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</si>
  <si>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</si>
  <si>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</si>
  <si>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</si>
  <si>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</si>
  <si>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</si>
  <si>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</si>
  <si>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</si>
  <si>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</si>
  <si>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</si>
  <si>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</si>
  <si>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</si>
  <si>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</si>
  <si>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</si>
  <si>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</si>
  <si>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</si>
  <si>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</si>
  <si>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</si>
  <si>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</si>
  <si>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</si>
  <si>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</si>
  <si>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</si>
  <si>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</si>
  <si>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</si>
  <si>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</si>
  <si>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</si>
  <si>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</si>
  <si>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</si>
  <si>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</si>
  <si>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</si>
  <si>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</si>
  <si>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</si>
  <si>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</si>
  <si>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</si>
  <si>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</si>
  <si>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</si>
  <si>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</si>
  <si>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</si>
  <si>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</si>
  <si>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</si>
  <si>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</si>
  <si>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</si>
  <si>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</si>
  <si>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</si>
  <si>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</si>
  <si>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</si>
  <si>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</si>
  <si>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</si>
  <si>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</si>
  <si>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</si>
  <si>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</si>
  <si>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</si>
  <si>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</si>
  <si>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</si>
  <si>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</si>
  <si>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</si>
  <si>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</si>
  <si>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</si>
  <si>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</si>
  <si>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</si>
  <si>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</si>
  <si>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</si>
  <si>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</si>
  <si>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</si>
  <si>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</si>
  <si>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</si>
  <si>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</si>
  <si>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</si>
  <si>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</si>
  <si>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</si>
  <si>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</si>
  <si>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</si>
  <si>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</si>
  <si>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</si>
  <si>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</si>
  <si>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</si>
  <si>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</si>
  <si>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</si>
  <si>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</si>
  <si>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</si>
  <si>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</si>
  <si>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</si>
  <si>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</si>
  <si>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</si>
  <si>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</si>
  <si>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</si>
  <si>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</si>
  <si>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</si>
  <si>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</si>
  <si>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</si>
  <si>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</si>
  <si>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</si>
  <si>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</si>
  <si>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</si>
  <si>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</si>
  <si>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</si>
  <si>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</si>
  <si>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</si>
  <si>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</si>
  <si>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</si>
  <si>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</si>
  <si>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</si>
  <si>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</si>
  <si>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</si>
  <si>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</si>
  <si>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</si>
  <si>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</si>
  <si>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</si>
  <si>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</si>
  <si>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</si>
  <si>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</si>
  <si>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</si>
  <si>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</si>
  <si>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</si>
  <si>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</si>
  <si>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</si>
  <si>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</si>
  <si>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</si>
  <si>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</si>
  <si>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</si>
  <si>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</si>
  <si>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</si>
  <si>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</si>
  <si>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</si>
  <si>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</si>
  <si>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</si>
  <si>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</si>
  <si>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</si>
  <si>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</si>
  <si>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</si>
  <si>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</si>
  <si>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</si>
  <si>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</si>
  <si>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</si>
  <si>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</si>
  <si>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</si>
  <si>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</si>
  <si>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</si>
  <si>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</si>
  <si>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</si>
  <si>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</si>
  <si>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</si>
  <si>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</si>
  <si>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</si>
  <si>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</si>
  <si>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</si>
  <si>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</si>
  <si>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</si>
  <si>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</si>
  <si>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</si>
  <si>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</si>
  <si>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</si>
  <si>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</si>
  <si>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</si>
  <si>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</si>
  <si>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</si>
  <si>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</si>
  <si>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</si>
  <si>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</si>
  <si>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</si>
  <si>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</si>
  <si>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</si>
  <si>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</si>
  <si>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</si>
  <si>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</si>
  <si>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</si>
  <si>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</si>
  <si>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</si>
  <si>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</si>
  <si>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</si>
  <si>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</si>
  <si>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</si>
  <si>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</si>
  <si>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</si>
  <si>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</si>
  <si>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</si>
  <si>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</si>
  <si>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</si>
  <si>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</si>
  <si>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</si>
  <si>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</si>
  <si>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</si>
  <si>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</si>
  <si>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</si>
  <si>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</si>
  <si>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</si>
  <si>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</si>
  <si>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</si>
  <si>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</si>
  <si>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</si>
  <si>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</si>
  <si>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</si>
  <si>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</si>
  <si>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</si>
  <si>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</si>
  <si>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</si>
  <si>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</si>
  <si>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</si>
  <si>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</si>
  <si>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</si>
  <si>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</si>
  <si>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</si>
  <si>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</si>
  <si>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</si>
  <si>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</si>
  <si>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</si>
  <si>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</si>
  <si>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</si>
  <si>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</si>
  <si>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</si>
  <si>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</si>
  <si>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</si>
  <si>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</si>
  <si>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</si>
  <si>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</si>
  <si>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</si>
  <si>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</si>
  <si>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</si>
  <si>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</si>
  <si>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</si>
  <si>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</si>
  <si>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</si>
  <si>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</si>
  <si>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</si>
  <si>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</si>
  <si>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</si>
  <si>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</si>
  <si>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</si>
  <si>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</si>
  <si>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</si>
  <si>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</si>
  <si>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</si>
  <si>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</si>
  <si>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</si>
  <si>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</si>
  <si>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</si>
  <si>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</si>
  <si>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</si>
  <si>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</si>
  <si>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</si>
  <si>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</si>
  <si>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</si>
  <si>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</si>
  <si>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</si>
  <si>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</si>
  <si>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</si>
  <si>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</si>
  <si>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</si>
  <si>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</si>
  <si>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</si>
  <si>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</si>
  <si>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</si>
  <si>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</si>
  <si>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</si>
  <si>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</si>
  <si>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</si>
  <si>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</si>
  <si>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</si>
  <si>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</si>
  <si>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</si>
  <si>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</si>
  <si>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</si>
  <si>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</si>
  <si>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</si>
  <si>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</si>
  <si>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</si>
  <si>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</si>
  <si>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</si>
  <si>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</si>
  <si>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</si>
  <si>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</si>
  <si>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</si>
  <si>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</si>
  <si>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</si>
  <si>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</si>
  <si>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</si>
  <si>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</si>
  <si>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</si>
  <si>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</si>
  <si>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</si>
  <si>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</si>
  <si>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</si>
  <si>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</si>
  <si>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</si>
  <si>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</si>
  <si>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</si>
  <si>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</si>
  <si>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</si>
  <si>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</si>
  <si>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</si>
  <si>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</si>
  <si>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</si>
  <si>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</si>
  <si>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</si>
  <si>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</si>
  <si>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</si>
  <si>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</si>
  <si>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</si>
  <si>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</si>
  <si>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</si>
  <si>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</si>
  <si>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</si>
  <si>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</si>
  <si>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</si>
  <si>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</si>
  <si>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</si>
  <si>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</si>
  <si>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</si>
  <si>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</si>
  <si>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</si>
  <si>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</si>
  <si>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</si>
  <si>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</si>
  <si>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</si>
  <si>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</si>
  <si>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</si>
  <si>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</si>
  <si>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</si>
  <si>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</si>
  <si>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</si>
  <si>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</si>
  <si>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</si>
  <si>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</si>
  <si>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</si>
  <si>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</si>
  <si>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</si>
  <si>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</si>
  <si>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</si>
  <si>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</si>
  <si>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</si>
  <si>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</si>
  <si>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</si>
  <si>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</si>
  <si>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</si>
  <si>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</si>
  <si>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</si>
  <si>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</si>
  <si>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</si>
  <si>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</si>
  <si>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</si>
  <si>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</si>
  <si>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</si>
  <si>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</si>
  <si>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</si>
  <si>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</si>
  <si>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</si>
  <si>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</si>
  <si>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</si>
  <si>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</si>
  <si>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</si>
  <si>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</si>
  <si>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</si>
  <si>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</si>
  <si>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</si>
  <si>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</si>
  <si>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</si>
  <si>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</si>
  <si>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</si>
  <si>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</si>
  <si>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</si>
  <si>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</si>
  <si>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</si>
  <si>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</si>
  <si>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</si>
  <si>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</si>
  <si>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</si>
  <si>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</si>
  <si>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</si>
  <si>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</si>
  <si>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</si>
  <si>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</si>
  <si>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</si>
  <si>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</si>
  <si>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</si>
  <si>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</si>
  <si>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</si>
  <si>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</si>
  <si>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</si>
  <si>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</si>
  <si>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</si>
  <si>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</si>
  <si>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</si>
  <si>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</si>
  <si>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</si>
  <si>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</si>
  <si>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</si>
  <si>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</si>
  <si>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</si>
  <si>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</si>
  <si>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</si>
  <si>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</si>
  <si>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</si>
  <si>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</si>
  <si>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</si>
  <si>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</si>
  <si>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</si>
  <si>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</si>
  <si>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</si>
  <si>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</si>
  <si>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</si>
  <si>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</si>
  <si>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</si>
  <si>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</si>
  <si>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</si>
  <si>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</si>
  <si>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</si>
  <si>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</si>
  <si>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</si>
  <si>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</si>
  <si>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</si>
  <si>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</si>
  <si>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</si>
  <si>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</si>
  <si>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</si>
  <si>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</si>
  <si>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</si>
  <si>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</si>
  <si>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</si>
  <si>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</si>
  <si>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</si>
  <si>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</si>
  <si>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</si>
  <si>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</si>
  <si>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</si>
  <si>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</si>
  <si>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</si>
  <si>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</si>
  <si>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</si>
  <si>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</si>
  <si>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</si>
  <si>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</si>
  <si>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</si>
  <si>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</si>
  <si>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</si>
  <si>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</si>
  <si>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</si>
  <si>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</si>
  <si>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</si>
  <si>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</si>
  <si>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</si>
  <si>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</si>
  <si>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</si>
  <si>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</si>
  <si>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</si>
  <si>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</si>
  <si>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</si>
  <si>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</si>
  <si>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</si>
  <si>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</si>
  <si>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</si>
  <si>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</si>
  <si>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</si>
  <si>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</si>
  <si>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</si>
  <si>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</si>
  <si>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</si>
  <si>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</si>
  <si>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</si>
  <si>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</si>
  <si>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</si>
  <si>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</si>
  <si>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</si>
  <si>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</si>
  <si>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</si>
  <si>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</si>
  <si>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</si>
  <si>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</si>
  <si>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</si>
  <si>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</si>
  <si>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</si>
  <si>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</si>
  <si>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</si>
  <si>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</si>
  <si>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</si>
  <si>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</si>
  <si>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</si>
  <si>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</si>
  <si>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</si>
  <si>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</si>
  <si>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</si>
  <si>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</si>
  <si>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</si>
  <si>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</si>
  <si>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</si>
  <si>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</si>
  <si>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</si>
  <si>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</si>
  <si>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</si>
  <si>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</si>
  <si>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</si>
  <si>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</si>
  <si>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</si>
  <si>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</si>
  <si>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</si>
  <si>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</si>
  <si>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</si>
  <si>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</si>
  <si>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</si>
  <si>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</si>
  <si>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</si>
  <si>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</si>
  <si>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</si>
  <si>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</si>
  <si>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</si>
  <si>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</si>
  <si>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</si>
  <si>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</si>
  <si>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</si>
  <si>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</si>
  <si>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</si>
  <si>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</si>
  <si>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</si>
  <si>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</si>
  <si>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</si>
  <si>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</si>
  <si>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</si>
  <si>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</si>
  <si>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</si>
  <si>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</si>
  <si>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</si>
  <si>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</si>
  <si>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</si>
  <si>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</si>
  <si>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</si>
  <si>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</si>
  <si>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</si>
  <si>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</si>
  <si>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</si>
  <si>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</si>
  <si>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</si>
  <si>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</si>
  <si>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</si>
  <si>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</si>
  <si>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</si>
  <si>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</si>
  <si>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</si>
  <si>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</si>
  <si>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</si>
  <si>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</si>
  <si>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</si>
  <si>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</si>
  <si>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</si>
  <si>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</si>
  <si>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</si>
  <si>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</si>
  <si>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</si>
  <si>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</si>
  <si>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</si>
  <si>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</si>
  <si>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</si>
  <si>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</si>
  <si>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</si>
  <si>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</si>
  <si>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</si>
  <si>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</si>
  <si>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</si>
  <si>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</si>
  <si>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</si>
  <si>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</si>
  <si>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</si>
  <si>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</si>
  <si>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</si>
  <si>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</si>
  <si>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</si>
  <si>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</si>
  <si>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</si>
  <si>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</si>
  <si>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</si>
  <si>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</si>
  <si>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</si>
  <si>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</si>
  <si>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</si>
  <si>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</si>
  <si>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</si>
  <si>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</si>
  <si>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</si>
  <si>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</si>
  <si>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</si>
  <si>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</si>
  <si>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</si>
  <si>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</si>
  <si>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</si>
  <si>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</si>
  <si>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</si>
  <si>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</si>
  <si>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</si>
  <si>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</si>
  <si>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</si>
  <si>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</si>
  <si>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</si>
  <si>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</si>
  <si>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</si>
  <si>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</si>
  <si>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</si>
  <si>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</si>
  <si>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</si>
  <si>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</si>
  <si>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</si>
  <si>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</si>
  <si>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</si>
  <si>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</si>
  <si>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</si>
  <si>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</si>
  <si>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</si>
  <si>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</si>
  <si>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</si>
  <si>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</si>
  <si>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</si>
  <si>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</si>
  <si>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</si>
  <si>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</si>
  <si>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</si>
  <si>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</si>
  <si>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</si>
  <si>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</si>
  <si>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</si>
  <si>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</si>
  <si>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</si>
  <si>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</si>
  <si>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</si>
  <si>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</si>
  <si>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</si>
  <si>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</si>
  <si>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</si>
  <si>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</si>
  <si>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</si>
  <si>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</si>
  <si>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</si>
  <si>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</si>
  <si>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</si>
  <si>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</si>
  <si>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</si>
  <si>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</si>
  <si>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</si>
  <si>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</si>
  <si>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</si>
  <si>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</si>
  <si>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</si>
  <si>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</si>
  <si>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</si>
  <si>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</si>
  <si>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</si>
  <si>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</si>
  <si>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</si>
  <si>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</si>
  <si>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</si>
  <si>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</si>
  <si>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</si>
  <si>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</si>
  <si>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</si>
  <si>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</si>
  <si>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</si>
  <si>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</si>
  <si>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</si>
  <si>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</si>
  <si>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</si>
  <si>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</si>
  <si>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</si>
  <si>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</si>
  <si>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</si>
  <si>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</si>
  <si>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</si>
  <si>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</si>
  <si>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</si>
  <si>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</si>
  <si>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</si>
  <si>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</si>
  <si>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</si>
  <si>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</si>
  <si>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</si>
  <si>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</si>
  <si>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</si>
  <si>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</si>
  <si>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</si>
  <si>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</si>
  <si>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</si>
  <si>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</si>
  <si>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</si>
  <si>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</si>
  <si>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</si>
  <si>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</si>
  <si>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</si>
  <si>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</si>
  <si>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</si>
  <si>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</si>
  <si>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</si>
  <si>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</si>
  <si>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</si>
  <si>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</si>
  <si>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</si>
  <si>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</si>
  <si>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</si>
  <si>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</si>
  <si>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</si>
  <si>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</si>
  <si>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</si>
  <si>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</si>
  <si>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</si>
  <si>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</si>
  <si>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</si>
  <si>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</si>
  <si>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</si>
  <si>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</si>
  <si>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</si>
  <si>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</si>
  <si>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</si>
  <si>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</si>
  <si>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</si>
  <si>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</si>
  <si>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</si>
  <si>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</si>
  <si>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</si>
  <si>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</si>
  <si>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</si>
  <si>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</si>
  <si>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</si>
  <si>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</si>
  <si>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</si>
  <si>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</si>
  <si>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</si>
  <si>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</si>
  <si>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</si>
  <si>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</si>
  <si>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</si>
  <si>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</si>
  <si>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</si>
  <si>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</si>
  <si>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</si>
  <si>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</si>
  <si>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</si>
  <si>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</si>
  <si>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</si>
  <si>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</si>
  <si>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</si>
  <si>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</si>
  <si>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</si>
  <si>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</si>
  <si>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</si>
  <si>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</si>
  <si>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</si>
  <si>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</si>
  <si>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</si>
  <si>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</si>
  <si>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</si>
  <si>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</si>
  <si>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</si>
  <si>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</si>
  <si>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</si>
  <si>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</si>
  <si>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</si>
  <si>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</si>
  <si>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</si>
  <si>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</si>
  <si>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</si>
  <si>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</si>
  <si>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</si>
  <si>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</si>
  <si>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</si>
  <si>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</si>
  <si>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</si>
  <si>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</si>
  <si>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</si>
  <si>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</si>
  <si>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</si>
  <si>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</si>
  <si>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</si>
  <si>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</si>
  <si>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</si>
  <si>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</si>
  <si>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</si>
  <si>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</si>
  <si>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</si>
  <si>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</si>
  <si>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</si>
  <si>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</si>
  <si>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</si>
  <si>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</si>
  <si>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</si>
  <si>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</si>
  <si>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</si>
  <si>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</si>
  <si>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</si>
  <si>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</si>
  <si>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</si>
  <si>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</si>
  <si>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</si>
  <si>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</si>
  <si>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</si>
  <si>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</si>
  <si>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</si>
  <si>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</si>
  <si>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</si>
  <si>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</si>
  <si>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</si>
  <si>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</si>
  <si>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</si>
  <si>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</si>
  <si>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</si>
  <si>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</si>
  <si>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</si>
  <si>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</si>
  <si>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</si>
  <si>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</si>
  <si>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</si>
  <si>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</si>
  <si>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</si>
  <si>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</si>
  <si>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</si>
  <si>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</si>
  <si>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</si>
  <si>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</si>
  <si>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</si>
  <si>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</si>
  <si>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</si>
  <si>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</si>
  <si>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</si>
  <si>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</si>
  <si>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</si>
  <si>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</si>
  <si>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</si>
  <si>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</si>
  <si>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</si>
  <si>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</si>
  <si>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</si>
  <si>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</si>
  <si>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</si>
  <si>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</si>
  <si>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</si>
  <si>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</si>
  <si>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</si>
  <si>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</si>
  <si>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</si>
  <si>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</si>
  <si>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</si>
  <si>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</si>
  <si>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</si>
  <si>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</si>
  <si>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</si>
  <si>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</si>
  <si>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</si>
  <si>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</si>
  <si>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</si>
  <si>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</si>
  <si>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</si>
  <si>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</si>
  <si>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</si>
  <si>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</si>
  <si>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</si>
  <si>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</si>
  <si>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</si>
  <si>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</si>
  <si>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</si>
  <si>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</si>
  <si>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</si>
  <si>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</si>
  <si>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</si>
  <si>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</si>
  <si>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</si>
  <si>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</si>
  <si>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</si>
  <si>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</si>
  <si>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</si>
  <si>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</si>
  <si>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</si>
  <si>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</si>
  <si>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</si>
  <si>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</si>
  <si>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</si>
  <si>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</si>
  <si>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</si>
  <si>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</si>
  <si>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</si>
  <si>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</si>
  <si>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</si>
  <si>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</si>
  <si>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</si>
  <si>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</si>
  <si>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</si>
  <si>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</si>
  <si>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</si>
  <si>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</si>
  <si>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</si>
  <si>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</si>
  <si>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</si>
  <si>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</si>
  <si>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</si>
  <si>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</si>
  <si>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</si>
  <si>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</si>
  <si>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</si>
  <si>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</si>
  <si>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</si>
  <si>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</si>
  <si>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</si>
  <si>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</si>
  <si>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</si>
  <si>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</si>
  <si>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</si>
  <si>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</si>
  <si>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</si>
  <si>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</si>
  <si>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</si>
  <si>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</si>
  <si>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</si>
  <si>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</si>
  <si>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</si>
  <si>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</si>
  <si>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</si>
  <si>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</si>
  <si>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</si>
  <si>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</si>
  <si>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</si>
  <si>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</si>
  <si>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</si>
  <si>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</si>
  <si>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</si>
  <si>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</si>
  <si>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</si>
  <si>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</si>
  <si>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</si>
  <si>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</si>
  <si>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</si>
  <si>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</si>
  <si>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</si>
  <si>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</si>
  <si>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</si>
  <si>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</si>
  <si>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</si>
  <si>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</si>
  <si>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</si>
  <si>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</si>
  <si>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</si>
  <si>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</si>
  <si>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</si>
  <si>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</si>
  <si>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</si>
  <si>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</si>
  <si>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</si>
  <si>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</si>
  <si>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</si>
  <si>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</si>
  <si>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</si>
  <si>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</si>
  <si>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</si>
  <si>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</si>
  <si>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</si>
  <si>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</si>
  <si>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</si>
  <si>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</si>
  <si>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</si>
  <si>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</si>
  <si>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</si>
  <si>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</si>
  <si>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</si>
  <si>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</si>
  <si>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</si>
  <si>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</si>
  <si>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</si>
  <si>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</si>
  <si>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</si>
  <si>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</si>
  <si>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</si>
  <si>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</si>
  <si>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</si>
  <si>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</si>
  <si>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</si>
  <si>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</si>
  <si>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</si>
  <si>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</si>
  <si>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</si>
  <si>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</si>
  <si>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</si>
  <si>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</si>
  <si>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</si>
  <si>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</si>
  <si>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</si>
  <si>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</si>
  <si>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</si>
  <si>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</si>
  <si>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</si>
  <si>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</si>
  <si>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</si>
  <si>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</si>
  <si>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</si>
  <si>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</si>
  <si>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</si>
  <si>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</si>
  <si>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</si>
  <si>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</si>
  <si>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</si>
  <si>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</si>
  <si>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</si>
  <si>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</si>
  <si>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</si>
  <si>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</si>
  <si>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</si>
  <si>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</si>
  <si>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</si>
  <si>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</si>
  <si>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</si>
  <si>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</si>
  <si>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</si>
  <si>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</si>
  <si>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</si>
  <si>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</si>
  <si>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</si>
  <si>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</si>
  <si>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</si>
  <si>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</si>
  <si>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</si>
  <si>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</si>
  <si>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</si>
  <si>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</si>
  <si>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</si>
  <si>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</si>
  <si>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</si>
  <si>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</si>
  <si>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</si>
  <si>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</si>
  <si>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</si>
  <si>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</si>
  <si>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</si>
  <si>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</si>
  <si>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</si>
  <si>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</si>
  <si>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</si>
  <si>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</si>
  <si>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</si>
  <si>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</si>
  <si>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</si>
  <si>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</si>
  <si>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</si>
  <si>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</si>
  <si>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</si>
  <si>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</si>
  <si>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</si>
  <si>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</si>
  <si>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</si>
  <si>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</si>
  <si>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</si>
  <si>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</si>
  <si>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</si>
  <si>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</si>
  <si>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</si>
  <si>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</si>
  <si>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</si>
  <si>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</si>
  <si>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</si>
  <si>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</si>
  <si>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</si>
  <si>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</si>
  <si>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</si>
  <si>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</si>
  <si>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</si>
  <si>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</si>
  <si>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</si>
  <si>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</si>
  <si>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</si>
  <si>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</si>
  <si>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</si>
  <si>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</si>
  <si>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</si>
  <si>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</si>
  <si>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</si>
  <si>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</si>
  <si>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</si>
  <si>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</si>
  <si>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</si>
  <si>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</si>
  <si>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</si>
  <si>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</si>
  <si>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</si>
  <si>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</si>
  <si>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</si>
  <si>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</si>
  <si>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</si>
  <si>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</si>
  <si>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</si>
  <si>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</si>
  <si>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</si>
  <si>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</si>
  <si>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</si>
  <si>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</si>
  <si>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</si>
  <si>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</si>
  <si>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</si>
  <si>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</si>
  <si>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</si>
  <si>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</si>
  <si>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</si>
  <si>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</si>
  <si>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</si>
  <si>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</si>
  <si>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</si>
  <si>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</si>
  <si>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</si>
  <si>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</si>
  <si>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</si>
  <si>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</si>
  <si>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</si>
  <si>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</si>
  <si>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</si>
  <si>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</si>
  <si>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</si>
  <si>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</si>
  <si>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</si>
  <si>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</si>
  <si>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</si>
  <si>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</si>
  <si>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</si>
  <si>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</si>
  <si>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</si>
  <si>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</si>
  <si>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</si>
  <si>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</si>
  <si>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</si>
  <si>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</si>
  <si>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</si>
  <si>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</si>
  <si>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</si>
  <si>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</si>
  <si>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</si>
  <si>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</si>
  <si>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</si>
  <si>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</si>
  <si>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</si>
  <si>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</si>
  <si>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</si>
  <si>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</si>
  <si>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</si>
  <si>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</si>
  <si>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</si>
  <si>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</si>
  <si>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</si>
  <si>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</si>
  <si>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</si>
  <si>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</si>
  <si>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</si>
  <si>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</si>
  <si>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</si>
  <si>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</si>
  <si>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</si>
  <si>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</si>
  <si>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</si>
  <si>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</si>
  <si>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</si>
  <si>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</si>
  <si>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</si>
  <si>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</si>
  <si>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</si>
  <si>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</si>
  <si>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</si>
  <si>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</si>
  <si>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</si>
  <si>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</si>
  <si>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</si>
  <si>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</si>
  <si>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</si>
  <si>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</si>
  <si>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</si>
  <si>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</si>
  <si>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</si>
  <si>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</si>
  <si>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</si>
  <si>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</si>
  <si>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</si>
  <si>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</si>
  <si>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</si>
  <si>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</si>
  <si>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</si>
  <si>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</si>
  <si>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</si>
  <si>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</si>
  <si>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</si>
  <si>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</si>
  <si>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</si>
  <si>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</si>
  <si>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</si>
  <si>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</si>
  <si>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</si>
  <si>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</si>
  <si>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</si>
  <si>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</si>
  <si>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</si>
  <si>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</si>
  <si>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</si>
  <si>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</si>
  <si>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</si>
  <si>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</si>
  <si>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</si>
  <si>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</si>
  <si>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</si>
  <si>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</si>
  <si>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</si>
  <si>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</si>
  <si>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</si>
  <si>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</si>
  <si>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</si>
  <si>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</si>
  <si>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</si>
  <si>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</si>
  <si>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</si>
  <si>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</si>
  <si>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</si>
  <si>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</si>
  <si>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</si>
  <si>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</si>
  <si>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</si>
  <si>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</si>
  <si>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</si>
  <si>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</si>
  <si>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</si>
  <si>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</si>
  <si>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</si>
  <si>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</si>
  <si>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</si>
  <si>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</si>
  <si>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</si>
  <si>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</si>
  <si>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</si>
  <si>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</si>
  <si>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</si>
  <si>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</si>
  <si>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</si>
  <si>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</si>
  <si>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</si>
  <si>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</si>
  <si>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</si>
  <si>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</si>
  <si>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</si>
  <si>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</si>
  <si>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</si>
  <si>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</si>
  <si>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</si>
  <si>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</si>
  <si>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</si>
  <si>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</si>
  <si>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</si>
  <si>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</si>
  <si>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</si>
  <si>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</si>
  <si>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</si>
  <si>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</si>
  <si>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</si>
  <si>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</si>
  <si>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</si>
  <si>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</si>
  <si>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</si>
  <si>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</si>
  <si>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</si>
  <si>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</si>
  <si>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</si>
  <si>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</si>
  <si>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</si>
  <si>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</si>
  <si>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</si>
  <si>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</si>
  <si>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</si>
  <si>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</si>
  <si>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</si>
  <si>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</si>
  <si>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</si>
  <si>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</si>
  <si>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</si>
  <si>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</si>
  <si>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</si>
  <si>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</si>
  <si>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</si>
  <si>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</si>
  <si>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</si>
  <si>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</si>
  <si>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</si>
  <si>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</si>
  <si>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</si>
  <si>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</si>
  <si>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</si>
  <si>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</si>
  <si>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</si>
  <si>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</si>
  <si>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</si>
  <si>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</si>
  <si>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</si>
  <si>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</si>
  <si>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</si>
  <si>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</si>
  <si>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</si>
  <si>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</si>
  <si>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</si>
  <si>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</si>
  <si>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</si>
  <si>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</si>
  <si>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</si>
  <si>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</si>
  <si>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</si>
  <si>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</si>
  <si>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</si>
  <si>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</si>
  <si>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</si>
  <si>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</si>
  <si>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</si>
  <si>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</si>
  <si>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</si>
  <si>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</si>
  <si>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</si>
  <si>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</si>
  <si>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</si>
  <si>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</si>
  <si>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</si>
  <si>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</si>
  <si>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</si>
  <si>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</si>
  <si>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</si>
  <si>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</si>
  <si>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</si>
  <si>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</si>
  <si>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</si>
  <si>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</si>
  <si>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</si>
  <si>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</si>
  <si>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</si>
  <si>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</si>
  <si>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</si>
  <si>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</si>
  <si>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</si>
  <si>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</si>
  <si>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</si>
  <si>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</si>
  <si>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</si>
  <si>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</si>
  <si>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</si>
  <si>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</si>
  <si>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</si>
  <si>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</si>
  <si>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</si>
  <si>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</si>
  <si>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</si>
  <si>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</si>
  <si>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</si>
  <si>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</si>
  <si>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</si>
  <si>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</si>
  <si>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</si>
  <si>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</si>
  <si>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</si>
  <si>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</si>
  <si>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</si>
  <si>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</si>
  <si>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</si>
  <si>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</si>
  <si>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</si>
  <si>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</si>
  <si>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</si>
  <si>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</si>
  <si>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</si>
  <si>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</si>
  <si>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</si>
  <si>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</si>
  <si>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</si>
  <si>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</si>
  <si>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</si>
  <si>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</si>
  <si>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</si>
  <si>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</si>
  <si>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</si>
  <si>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</si>
  <si>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</si>
  <si>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</si>
  <si>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</si>
  <si>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</si>
  <si>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</si>
  <si>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</si>
  <si>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</si>
  <si>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</si>
  <si>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</si>
  <si>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</si>
  <si>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</si>
  <si>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</si>
  <si>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</si>
  <si>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</si>
  <si>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</si>
  <si>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</si>
  <si>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</si>
  <si>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</si>
  <si>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</si>
  <si>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</si>
  <si>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</si>
  <si>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</si>
  <si>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</si>
  <si>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</si>
  <si>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</si>
  <si>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</si>
  <si>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</si>
  <si>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</si>
  <si>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</si>
  <si>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</si>
  <si>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</si>
  <si>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</si>
  <si>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</si>
  <si>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</si>
  <si>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</si>
  <si>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</si>
  <si>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</si>
  <si>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</si>
  <si>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</si>
  <si>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</si>
  <si>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</si>
  <si>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</si>
  <si>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</si>
  <si>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</si>
  <si>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</si>
  <si>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</si>
  <si>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</si>
  <si>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</si>
  <si>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</si>
  <si>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</si>
  <si>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</si>
  <si>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</si>
  <si>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</si>
  <si>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</si>
  <si>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</si>
  <si>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</si>
  <si>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</si>
  <si>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</si>
  <si>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</si>
  <si>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</si>
  <si>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</si>
  <si>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</si>
  <si>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</si>
  <si>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</si>
  <si>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</si>
  <si>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</si>
  <si>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</si>
  <si>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</si>
  <si>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</si>
  <si>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</si>
  <si>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</si>
  <si>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</si>
  <si>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</si>
  <si>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</si>
  <si>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</si>
  <si>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</si>
  <si>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</si>
  <si>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</si>
  <si>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</si>
  <si>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</si>
  <si>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</si>
  <si>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</si>
  <si>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</si>
  <si>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</si>
  <si>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</si>
  <si>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</si>
  <si>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</si>
  <si>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</si>
  <si>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</si>
  <si>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</si>
  <si>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</si>
  <si>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</si>
  <si>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</si>
  <si>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</si>
  <si>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</si>
  <si>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</si>
  <si>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</si>
  <si>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</si>
  <si>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</si>
  <si>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</si>
  <si>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</si>
  <si>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</si>
  <si>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</si>
  <si>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</si>
  <si>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</si>
  <si>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</si>
  <si>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</si>
  <si>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</si>
  <si>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</si>
  <si>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</si>
  <si>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</si>
  <si>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</si>
  <si>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</si>
  <si>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</si>
  <si>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</si>
  <si>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</si>
  <si>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</si>
  <si>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</si>
  <si>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</si>
  <si>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</si>
  <si>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</si>
  <si>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</si>
  <si>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</si>
  <si>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</si>
  <si>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</si>
  <si>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</si>
  <si>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</si>
  <si>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</si>
  <si>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</si>
  <si>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</si>
  <si>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</si>
  <si>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</si>
  <si>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</si>
  <si>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</si>
  <si>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</si>
  <si>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</si>
  <si>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</si>
  <si>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</si>
  <si>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</si>
  <si>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</si>
  <si>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</si>
  <si>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</si>
  <si>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</si>
  <si>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</si>
  <si>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</si>
  <si>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</si>
  <si>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</si>
  <si>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</si>
  <si>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</si>
  <si>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</si>
  <si>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</si>
  <si>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</si>
  <si>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</si>
  <si>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</si>
  <si>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</si>
  <si>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</si>
  <si>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</si>
  <si>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</si>
  <si>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</si>
  <si>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</si>
  <si>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</si>
  <si>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</si>
  <si>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</si>
  <si>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</si>
  <si>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</si>
  <si>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</si>
  <si>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</si>
  <si>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</si>
  <si>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</si>
  <si>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</si>
  <si>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</si>
  <si>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</si>
  <si>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</si>
  <si>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</si>
  <si>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</si>
  <si>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</si>
  <si>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</si>
  <si>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</si>
  <si>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</si>
  <si>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</si>
  <si>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</si>
  <si>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</si>
  <si>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</si>
  <si>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</si>
  <si>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</si>
  <si>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</si>
  <si>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</si>
  <si>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</si>
  <si>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</si>
  <si>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</si>
  <si>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</si>
  <si>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</si>
  <si>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</si>
  <si>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</si>
  <si>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</si>
  <si>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</si>
  <si>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</si>
  <si>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</si>
  <si>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</si>
  <si>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</si>
  <si>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</si>
  <si>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</si>
  <si>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</si>
  <si>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</si>
  <si>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</si>
  <si>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</si>
  <si>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</si>
  <si>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</si>
  <si>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</si>
  <si>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</si>
  <si>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</si>
  <si>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</si>
  <si>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</si>
  <si>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</si>
  <si>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</si>
  <si>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</si>
  <si>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</si>
  <si>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</si>
  <si>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</si>
  <si>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</si>
  <si>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</si>
  <si>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</si>
  <si>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</si>
  <si>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</si>
  <si>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</si>
  <si>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</si>
  <si>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</si>
  <si>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</si>
  <si>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</si>
  <si>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</si>
  <si>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</si>
  <si>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</si>
  <si>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</si>
  <si>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</si>
  <si>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</si>
  <si>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</si>
  <si>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</si>
  <si>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</si>
  <si>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</si>
  <si>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</si>
  <si>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</si>
  <si>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</si>
  <si>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</si>
  <si>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</si>
  <si>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</si>
  <si>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</si>
  <si>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</si>
  <si>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</si>
  <si>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</si>
  <si>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</si>
  <si>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</si>
  <si>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</si>
  <si>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</si>
  <si>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</si>
  <si>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</si>
  <si>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</si>
  <si>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</si>
  <si>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</si>
  <si>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</si>
  <si>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</si>
  <si>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</si>
  <si>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</si>
  <si>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</si>
  <si>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</si>
  <si>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</si>
  <si>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</si>
  <si>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</si>
  <si>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</si>
  <si>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</si>
  <si>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</si>
  <si>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</si>
  <si>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</si>
  <si>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</si>
  <si>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</si>
  <si>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</si>
  <si>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</si>
  <si>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</si>
  <si>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</si>
  <si>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</si>
  <si>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</si>
  <si>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</si>
  <si>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</si>
  <si>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</si>
  <si>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</si>
  <si>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</si>
  <si>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</si>
  <si>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</si>
  <si>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</si>
  <si>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</si>
  <si>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</si>
  <si>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</si>
  <si>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</si>
  <si>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</si>
  <si>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</si>
  <si>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</si>
  <si>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</si>
  <si>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</si>
  <si>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</si>
  <si>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</si>
  <si>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</si>
  <si>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</si>
  <si>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</si>
  <si>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</si>
  <si>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</si>
  <si>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</si>
  <si>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</si>
  <si>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</si>
  <si>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</si>
  <si>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</si>
  <si>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</si>
  <si>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</si>
  <si>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</si>
  <si>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</si>
  <si>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</si>
  <si>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</si>
  <si>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</si>
  <si>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</si>
  <si>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</si>
  <si>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</si>
  <si>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</si>
  <si>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</si>
  <si>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</si>
  <si>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</si>
  <si>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</si>
  <si>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</si>
  <si>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</si>
  <si>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</si>
  <si>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</si>
  <si>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</si>
  <si>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</si>
  <si>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</si>
  <si>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</si>
  <si>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</si>
  <si>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</si>
  <si>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</si>
  <si>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</si>
  <si>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</si>
  <si>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</si>
  <si>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</si>
  <si>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</si>
  <si>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</si>
  <si>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</si>
  <si>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</si>
  <si>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</si>
  <si>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</si>
  <si>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</si>
  <si>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</si>
  <si>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</si>
  <si>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</si>
  <si>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</si>
  <si>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</si>
  <si>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</si>
  <si>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</si>
  <si>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</si>
  <si>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</si>
  <si>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</si>
  <si>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</si>
  <si>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</si>
  <si>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</si>
  <si>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</si>
  <si>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</si>
  <si>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</si>
  <si>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</si>
  <si>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</si>
  <si>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</si>
  <si>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</si>
  <si>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</si>
  <si>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</si>
  <si>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</si>
  <si>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</si>
  <si>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</si>
  <si>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</si>
  <si>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</si>
  <si>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</si>
  <si>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</si>
  <si>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</si>
  <si>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</si>
  <si>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</si>
  <si>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</si>
  <si>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</si>
  <si>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</si>
  <si>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</si>
  <si>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</si>
  <si>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</si>
  <si>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</si>
  <si>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</si>
  <si>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</si>
  <si>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</si>
  <si>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</si>
  <si>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</si>
  <si>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</si>
  <si>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</si>
  <si>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</si>
  <si>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</si>
  <si>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</si>
  <si>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</si>
  <si>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</si>
  <si>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</si>
  <si>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</si>
  <si>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</si>
  <si>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</si>
  <si>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</si>
  <si>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</si>
  <si>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</si>
  <si>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</si>
  <si>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</si>
  <si>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</si>
  <si>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</si>
  <si>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</si>
  <si>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</si>
  <si>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</si>
  <si>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</si>
  <si>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</si>
  <si>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</si>
  <si>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</si>
  <si>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</si>
  <si>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</si>
  <si>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</si>
  <si>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</si>
  <si>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</si>
  <si>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</si>
  <si>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</si>
  <si>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</si>
  <si>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</si>
  <si>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</si>
  <si>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</si>
  <si>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</si>
  <si>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</si>
  <si>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</si>
  <si>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</si>
  <si>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</si>
  <si>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</si>
  <si>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</si>
  <si>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</si>
  <si>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</si>
  <si>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</si>
  <si>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</si>
  <si>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</si>
  <si>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</si>
  <si>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</si>
  <si>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</si>
  <si>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</si>
  <si>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</si>
  <si>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</si>
  <si>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</si>
  <si>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</si>
  <si>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</si>
  <si>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</si>
  <si>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</si>
  <si>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</si>
  <si>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</si>
  <si>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</si>
  <si>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</si>
  <si>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</si>
  <si>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</si>
  <si>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</si>
  <si>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</si>
  <si>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</si>
  <si>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</si>
  <si>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</si>
  <si>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</si>
  <si>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</si>
  <si>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</si>
  <si>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</si>
  <si>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</si>
  <si>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</si>
  <si>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</si>
  <si>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</si>
  <si>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</si>
  <si>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</si>
  <si>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</si>
  <si>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</si>
  <si>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</si>
  <si>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</si>
  <si>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</si>
  <si>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</si>
  <si>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</si>
  <si>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</si>
  <si>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</si>
  <si>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</si>
  <si>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</si>
  <si>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</si>
  <si>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</si>
  <si>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</si>
  <si>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</si>
  <si>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</si>
  <si>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</si>
  <si>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</si>
  <si>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</si>
  <si>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</si>
  <si>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</si>
  <si>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</si>
  <si>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</si>
  <si>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</si>
  <si>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</si>
  <si>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</si>
  <si>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</si>
  <si>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</si>
  <si>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</si>
  <si>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</si>
  <si>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</si>
  <si>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</si>
  <si>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</si>
  <si>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</si>
  <si>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</si>
  <si>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</si>
  <si>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</si>
  <si>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</si>
  <si>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</si>
  <si>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</si>
  <si>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</si>
  <si>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</si>
  <si>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</si>
  <si>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</si>
  <si>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</si>
  <si>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</si>
  <si>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</si>
  <si>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</si>
  <si>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</si>
  <si>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</si>
  <si>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</si>
  <si>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</si>
  <si>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</si>
  <si>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</si>
  <si>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</si>
  <si>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</si>
  <si>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</si>
  <si>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</si>
  <si>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</si>
  <si>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</si>
  <si>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</si>
  <si>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</si>
  <si>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</si>
  <si>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</si>
  <si>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</si>
  <si>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</si>
  <si>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</si>
  <si>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</si>
  <si>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</si>
  <si>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</si>
  <si>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</si>
  <si>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</si>
  <si>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</si>
  <si>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</si>
  <si>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</si>
  <si>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</si>
  <si>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</si>
  <si>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</si>
  <si>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</si>
  <si>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</si>
  <si>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</si>
  <si>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</si>
  <si>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</si>
  <si>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</si>
  <si>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</si>
  <si>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</si>
  <si>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</si>
  <si>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</si>
  <si>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</si>
  <si>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</si>
  <si>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</si>
  <si>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</si>
  <si>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</si>
  <si>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</si>
  <si>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</si>
  <si>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</si>
  <si>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</si>
  <si>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</si>
  <si>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</si>
  <si>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</si>
  <si>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</si>
  <si>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</si>
  <si>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</si>
  <si>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</si>
  <si>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</si>
  <si>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</si>
  <si>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</si>
  <si>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</si>
  <si>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</si>
  <si>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</si>
  <si>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</si>
  <si>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</si>
  <si>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</si>
  <si>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</si>
  <si>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</si>
  <si>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</si>
  <si>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</si>
  <si>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</si>
  <si>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</si>
  <si>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</si>
  <si>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</si>
  <si>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</si>
  <si>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</si>
  <si>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</si>
  <si>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</si>
  <si>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</si>
  <si>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</si>
  <si>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</si>
  <si>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</si>
  <si>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</si>
  <si>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</si>
  <si>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</si>
  <si>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</si>
  <si>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</si>
  <si>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</si>
  <si>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</si>
  <si>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</si>
  <si>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</si>
  <si>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</si>
  <si>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</si>
  <si>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</si>
  <si>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</si>
  <si>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</si>
  <si>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</si>
  <si>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</si>
  <si>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</si>
  <si>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</si>
  <si>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</si>
  <si>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</si>
  <si>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</si>
  <si>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</si>
  <si>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</si>
  <si>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</si>
  <si>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</si>
  <si>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</si>
  <si>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</si>
  <si>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</si>
  <si>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</si>
  <si>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</si>
  <si>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</si>
  <si>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</si>
  <si>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</si>
  <si>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</si>
  <si>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</si>
  <si>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</si>
  <si>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</si>
  <si>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</si>
  <si>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</si>
  <si>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</si>
  <si>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</si>
  <si>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</si>
  <si>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</si>
  <si>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</si>
  <si>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</si>
  <si>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</si>
  <si>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</si>
  <si>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</si>
  <si>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</si>
  <si>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</si>
  <si>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</si>
  <si>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</si>
  <si>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</si>
  <si>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</si>
  <si>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</si>
  <si>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</si>
  <si>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</si>
  <si>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</si>
  <si>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</si>
  <si>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</si>
  <si>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</si>
  <si>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</si>
  <si>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</si>
  <si>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</si>
  <si>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</si>
  <si>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</si>
  <si>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</si>
  <si>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</si>
  <si>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</si>
  <si>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</si>
  <si>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</si>
  <si>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</si>
  <si>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</si>
  <si>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</si>
  <si>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</si>
  <si>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</si>
  <si>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</si>
  <si>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</si>
  <si>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</si>
  <si>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</si>
  <si>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</si>
  <si>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</si>
  <si>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</si>
  <si>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</si>
  <si>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</si>
  <si>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</si>
  <si>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</si>
  <si>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</si>
  <si>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</si>
  <si>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</si>
  <si>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</si>
  <si>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</si>
  <si>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</si>
  <si>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</si>
  <si>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</si>
  <si>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</si>
  <si>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</si>
  <si>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</si>
  <si>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</si>
  <si>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</si>
  <si>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</si>
  <si>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</si>
  <si>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</si>
  <si>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</si>
  <si>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</si>
  <si>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</si>
  <si>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</si>
  <si>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</si>
  <si>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</si>
  <si>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</si>
  <si>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</si>
  <si>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</si>
  <si>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</si>
  <si>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</si>
  <si>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</si>
  <si>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</si>
  <si>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</si>
  <si>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</si>
  <si>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</si>
  <si>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</si>
  <si>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</si>
  <si>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</si>
  <si>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</si>
  <si>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</si>
  <si>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</si>
  <si>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</si>
  <si>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</si>
  <si>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</si>
  <si>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</si>
  <si>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</si>
  <si>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</si>
  <si>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</si>
  <si>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</si>
  <si>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</si>
  <si>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</si>
  <si>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</si>
  <si>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</si>
  <si>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</si>
  <si>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</si>
  <si>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</si>
  <si>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</si>
  <si>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</si>
  <si>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</si>
  <si>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</si>
  <si>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</si>
  <si>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</si>
  <si>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</si>
  <si>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</si>
  <si>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</si>
  <si>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</si>
  <si>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</si>
  <si>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</si>
  <si>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</si>
  <si>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</si>
  <si>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</si>
  <si>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</si>
  <si>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</si>
  <si>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</si>
  <si>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</si>
  <si>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</si>
  <si>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</si>
  <si>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</si>
  <si>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</si>
  <si>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</si>
  <si>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</si>
  <si>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</si>
  <si>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</si>
  <si>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</si>
  <si>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</si>
  <si>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</si>
  <si>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</si>
  <si>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</si>
  <si>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</si>
  <si>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</si>
  <si>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</si>
  <si>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</si>
  <si>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</si>
  <si>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</si>
  <si>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</si>
  <si>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</si>
  <si>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</si>
  <si>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</si>
  <si>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</si>
  <si>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</si>
  <si>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</si>
  <si>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</si>
  <si>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</si>
  <si>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</si>
  <si>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</si>
  <si>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</si>
  <si>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</si>
  <si>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</si>
  <si>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</si>
  <si>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</si>
  <si>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</si>
  <si>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</si>
  <si>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</si>
  <si>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</si>
  <si>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</si>
  <si>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</si>
  <si>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</si>
  <si>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</si>
  <si>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</si>
  <si>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</si>
  <si>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</si>
  <si>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</si>
  <si>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</si>
  <si>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</si>
  <si>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</si>
  <si>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</si>
  <si>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</si>
  <si>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</si>
  <si>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</si>
  <si>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</si>
  <si>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</si>
  <si>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</si>
  <si>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</si>
  <si>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</si>
  <si>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</si>
  <si>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</si>
  <si>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</si>
  <si>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</si>
  <si>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</si>
  <si>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</si>
  <si>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</si>
  <si>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</si>
  <si>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</si>
  <si>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</si>
  <si>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</si>
  <si>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</si>
  <si>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</si>
  <si>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</si>
  <si>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</si>
  <si>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</si>
  <si>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</si>
  <si>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</si>
  <si>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</si>
  <si>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</si>
  <si>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</si>
  <si>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</si>
  <si>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</si>
  <si>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</si>
  <si>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</si>
  <si>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</si>
  <si>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</si>
  <si>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</si>
  <si>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</si>
  <si>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</si>
  <si>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</si>
  <si>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</si>
  <si>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</si>
  <si>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</si>
  <si>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</si>
  <si>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</si>
  <si>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</si>
  <si>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</si>
  <si>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</si>
  <si>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</si>
  <si>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</si>
  <si>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</si>
  <si>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</si>
  <si>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</si>
  <si>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</si>
  <si>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</si>
  <si>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</si>
  <si>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</si>
  <si>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</si>
  <si>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</si>
  <si>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</si>
  <si>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</si>
  <si>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</si>
  <si>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</si>
  <si>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</si>
  <si>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</si>
  <si>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</si>
  <si>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</si>
  <si>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</si>
  <si>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</si>
  <si>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</si>
  <si>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</si>
  <si>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</si>
  <si>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</si>
  <si>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</si>
  <si>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</si>
  <si>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</si>
  <si>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</si>
  <si>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</si>
  <si>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</si>
  <si>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</si>
  <si>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</si>
  <si>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</si>
  <si>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</si>
  <si>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</si>
  <si>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</si>
  <si>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</si>
  <si>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</si>
  <si>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</si>
  <si>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</si>
  <si>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</si>
  <si>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</si>
  <si>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</si>
  <si>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</si>
  <si>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</si>
  <si>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</si>
  <si>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</si>
  <si>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</si>
  <si>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</si>
  <si>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</si>
  <si>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</si>
  <si>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</si>
  <si>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</si>
  <si>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</si>
  <si>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</si>
  <si>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</si>
  <si>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</si>
  <si>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</si>
  <si>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</si>
  <si>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</si>
  <si>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</si>
  <si>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</si>
  <si>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</si>
  <si>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</si>
  <si>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</si>
  <si>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</si>
  <si>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</si>
  <si>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</si>
  <si>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</si>
  <si>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</si>
  <si>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</si>
  <si>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</si>
  <si>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</si>
  <si>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</si>
  <si>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</si>
  <si>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</si>
  <si>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</si>
  <si>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</si>
  <si>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</si>
  <si>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</si>
  <si>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</si>
  <si>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</si>
  <si>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</si>
  <si>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</si>
  <si>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</si>
  <si>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</si>
  <si>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</si>
  <si>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</si>
  <si>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</si>
  <si>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</si>
  <si>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</si>
  <si>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</si>
  <si>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</si>
  <si>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</si>
  <si>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</si>
  <si>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</si>
  <si>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</si>
  <si>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</si>
  <si>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</si>
  <si>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</si>
  <si>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</si>
  <si>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</si>
  <si>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</si>
  <si>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</si>
  <si>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</si>
  <si>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</si>
  <si>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</si>
  <si>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</si>
  <si>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</si>
  <si>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</si>
  <si>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</si>
  <si>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</si>
  <si>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</si>
  <si>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</si>
  <si>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</si>
  <si>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</si>
  <si>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</si>
  <si>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</si>
  <si>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</si>
  <si>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</si>
  <si>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</si>
  <si>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</si>
  <si>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</si>
  <si>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</si>
  <si>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</si>
  <si>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</si>
  <si>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</si>
  <si>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</si>
  <si>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</si>
  <si>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</si>
  <si>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</si>
  <si>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</si>
  <si>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</si>
  <si>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</si>
  <si>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</si>
  <si>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</si>
  <si>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</si>
  <si>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</si>
  <si>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</si>
  <si>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</si>
  <si>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</si>
  <si>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</si>
  <si>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</si>
  <si>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</si>
  <si>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</si>
  <si>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</si>
  <si>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</si>
  <si>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</si>
  <si>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</si>
  <si>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</si>
  <si>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</si>
  <si>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</si>
  <si>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</si>
  <si>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</si>
  <si>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</si>
  <si>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</si>
  <si>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</si>
  <si>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</si>
  <si>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</si>
  <si>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</si>
  <si>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</si>
  <si>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</si>
  <si>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</si>
  <si>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</si>
  <si>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</si>
  <si>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</si>
  <si>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</si>
  <si>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</si>
  <si>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</si>
  <si>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</si>
  <si>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</si>
  <si>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</si>
  <si>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</si>
  <si>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</si>
  <si>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</si>
  <si>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</si>
  <si>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</si>
  <si>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</si>
  <si>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</si>
  <si>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</si>
  <si>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</si>
  <si>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</si>
  <si>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</si>
  <si>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</si>
  <si>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</si>
  <si>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</si>
  <si>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</si>
  <si>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</si>
  <si>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</si>
  <si>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</si>
  <si>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</si>
  <si>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</si>
  <si>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</si>
  <si>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</si>
  <si>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</si>
  <si>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</si>
  <si>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</si>
  <si>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</si>
  <si>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</si>
  <si>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</si>
  <si>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</si>
  <si>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</si>
  <si>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</si>
  <si>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</si>
  <si>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</si>
  <si>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</si>
  <si>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</si>
  <si>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</si>
  <si>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</si>
  <si>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</si>
  <si>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</si>
  <si>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</si>
  <si>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</si>
  <si>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</si>
  <si>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</si>
  <si>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</si>
  <si>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</si>
  <si>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</si>
  <si>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</si>
  <si>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</si>
  <si>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</si>
  <si>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</si>
  <si>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</si>
  <si>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</si>
  <si>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</si>
  <si>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</si>
  <si>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</si>
  <si>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</si>
  <si>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</si>
  <si>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</si>
  <si>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</si>
  <si>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</si>
  <si>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</si>
  <si>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</si>
  <si>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</si>
  <si>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</si>
  <si>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</si>
  <si>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</si>
  <si>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</si>
  <si>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</si>
  <si>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</si>
  <si>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</si>
  <si>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</si>
  <si>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</si>
  <si>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</si>
  <si>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</si>
  <si>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</si>
  <si>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</si>
  <si>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</si>
  <si>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</si>
  <si>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</si>
  <si>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</si>
  <si>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</si>
  <si>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</si>
  <si>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</si>
  <si>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</si>
  <si>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</si>
  <si>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</si>
  <si>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</si>
  <si>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</si>
  <si>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</si>
  <si>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</si>
  <si>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</si>
  <si>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</si>
  <si>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</si>
  <si>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</si>
  <si>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</si>
  <si>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</si>
  <si>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</si>
  <si>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</si>
  <si>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</si>
  <si>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</si>
  <si>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</si>
  <si>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</si>
  <si>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</si>
  <si>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</si>
  <si>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</si>
  <si>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</si>
  <si>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</si>
  <si>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</si>
  <si>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</si>
  <si>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</si>
  <si>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</si>
  <si>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</si>
  <si>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</si>
  <si>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</si>
  <si>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</si>
  <si>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</si>
  <si>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</si>
  <si>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</si>
  <si>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</si>
  <si>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</si>
  <si>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</si>
  <si>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</si>
  <si>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</si>
  <si>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</si>
  <si>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</si>
  <si>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</si>
  <si>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</si>
  <si>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</si>
  <si>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</si>
  <si>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</si>
  <si>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</si>
  <si>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</si>
  <si>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</si>
  <si>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</si>
  <si>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</si>
  <si>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</si>
  <si>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</si>
  <si>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</si>
  <si>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</si>
  <si>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</si>
  <si>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</si>
  <si>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</si>
  <si>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</si>
  <si>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</si>
  <si>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</si>
  <si>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</si>
  <si>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</si>
  <si>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</si>
  <si>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</si>
  <si>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</si>
  <si>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</si>
  <si>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</si>
  <si>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</si>
  <si>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</si>
  <si>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</si>
  <si>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</si>
  <si>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</si>
  <si>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</si>
  <si>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</si>
  <si>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</si>
  <si>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</si>
  <si>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</si>
  <si>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</si>
  <si>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</si>
  <si>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</si>
  <si>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</si>
  <si>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</si>
  <si>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</si>
  <si>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</si>
  <si>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</si>
  <si>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</si>
  <si>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</si>
  <si>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</si>
  <si>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</si>
  <si>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</si>
  <si>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</si>
  <si>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</si>
  <si>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</si>
  <si>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</si>
  <si>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</si>
  <si>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</si>
  <si>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</si>
  <si>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</si>
  <si>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</si>
  <si>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</si>
  <si>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</si>
  <si>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</si>
  <si>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</si>
  <si>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</si>
  <si>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</si>
  <si>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</si>
  <si>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</si>
  <si>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</si>
  <si>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</si>
  <si>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</si>
  <si>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</si>
  <si>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</si>
  <si>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</si>
  <si>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</si>
  <si>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</si>
  <si>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</si>
  <si>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</si>
  <si>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</si>
  <si>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</si>
  <si>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</si>
  <si>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</si>
  <si>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</si>
  <si>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</si>
  <si>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</si>
  <si>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</si>
  <si>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</si>
  <si>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</si>
  <si>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</si>
  <si>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</si>
  <si>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</si>
  <si>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</si>
  <si>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</si>
  <si>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</si>
  <si>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</si>
  <si>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</si>
  <si>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</si>
  <si>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</si>
  <si>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</si>
  <si>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</si>
  <si>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</si>
  <si>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</si>
  <si>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</si>
  <si>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</si>
  <si>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 xml:space="preserve"> PCM-20251005-00002138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</si>
  <si>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</si>
  <si>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</si>
  <si>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</si>
  <si>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</si>
  <si>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</si>
  <si>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</si>
  <si>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</si>
  <si>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</si>
  <si>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</si>
  <si>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</si>
  <si>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</si>
  <si>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40 mins </t>
  </si>
  <si>
    <t>PCM-20251004-00001986</t>
  </si>
  <si>
    <t>PCM-20251005-00002131</t>
  </si>
  <si>
    <t>lte sector flapping due to 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</si>
</sst>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 totalsRowShown="0" headerRowDxfId="48" dataDxfId="47" headerRowBorderDxfId="45" tableBorderDxfId="46" totalsRowBorderDxfId="44">
  <autoFilter ref="A1:L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2" totalsRowShown="0" headerRowDxfId="15" dataDxfId="14" headerRowBorderDxfId="12" tableBorderDxfId="13">
  <autoFilter ref="A1:L2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272.68974432870164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45935.638170254628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45935.638170254628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45935.638170254628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45935.638170254628</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45935.638170254628</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45935.638170254628</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45935.638170254628</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45935.638170254628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45935.638170254628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45935.638170254628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45935.638170254628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45935.638170254628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45935.638170254628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45935.638170254628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45935.638170254628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45935.638170254628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45935.638170254628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45935.638170254628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45935.638170254628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45935.638170254628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45935.638170254628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45935.638170254628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45935.638170254628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45935.638170254628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45935.638170254628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45935.638170254628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45935.638170254628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45935.638170254628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45935.638170254628</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4325E1FB-8921-491C-88B4-BBDE694F5661}"/>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243.98638784721697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128.91108692129637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110.6383322916663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0.20605219907156425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5.6688773147470783E-2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45935.638170254628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45935.638170254628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45935.638170254628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45935.638170254628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45935.638170254628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45935.638170254628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45935.638170254628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45935.638170254628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45935.638170254628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45935.638170254628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45935.638170254628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45935.638170254628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45935.638170254628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45935.638170254628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45935.638170254628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45935.638170254628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45935.638170254628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45935.638170254628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45935.638170254628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45935.638170254628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45935.638170254628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45935.638170254628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45935.638170254628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45935.638170254628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45935.638170254628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45935.638170254628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45935.638170254628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45935.638170254628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45935.638170254628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45935.638170254628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45935.638170254628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45935.638170254628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45935.638170254628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45935.638170254628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45935.638170254628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45935.638170254628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45935.638170254628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45935.638170254628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45935.638170254628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45935.638170254628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45935.638170254628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45935.638170254628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45935.638170254628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45935.638170254628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45935.638170254628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45935.638170254628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45935.638170254628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45935.638170254628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45935.638170254628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45935.638170254628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45935.638170254628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45935.638170254628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45935.638170254628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45935.638170254628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45935.638170254628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45935.638170254628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45935.638170254628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45935.638170254628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45935.638170254628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45935.638170254628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45935.638170254628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45935.638170254628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45935.638170254628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45935.638170254628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45935.638170254628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45935.638170254628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45935.638170254628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45935.638170254628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45935.638170254628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45935.638170254628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45935.638170254628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45935.638170254628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45935.638170254628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45935.638170254628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45935.638170254628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45935.638170254628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45935.638170254628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45935.638170254628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45935.638170254628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45935.638170254628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45935.638170254628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45935.638170254628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45935.638170254628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45935.638170254628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45935.638170254628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45935.638170254628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45935.638170254628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45935.638170254628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45935.638170254628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45935.638170254628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45935.638170254628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45935.638170254628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45935.638170254628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45935.638170254628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45935.638170254628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45935.638170254628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45935.638170254628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45935.638170254628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45935.638170254628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45935.638170254628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45935.638170254628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45935.638170254628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45935.638170254628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45935.638170254628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45935.638170254628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45935.638170254628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45935.638170254628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45935.638170254628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45935.638170254628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45935.638170254628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45935.638170254628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45935.638170254628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45935.638170254628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45935.638170254628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45935.638170254628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45935.638170254628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45935.638170254628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45935.638170254628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45935.638170254628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45935.638170254628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45935.638170254628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45935.638170254628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45935.638170254628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45935.638170254628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45935.638170254628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45935.638170254628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45935.638170254628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45935.638170254628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45935.638170254628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45935.638170254628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45935.638170254628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45935.638170254628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45935.638170254628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45935.638170254628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45935.638170254628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45935.638170254628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45935.638170254628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45935.638170254628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45935.638170254628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45935.638170254628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45935.638170254628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45935.638170254628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45935.638170254628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45935.638170254628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45935.638170254628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45935.638170254628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45935.638170254628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45935.638170254628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45935.638170254628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45935.638170254628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45935.638170254628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45935.638170254628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45935.638170254628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45935.638170254628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45935.638170254628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45935.638170254628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45935.638170254628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45935.638170254628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45935.638170254628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45935.638170254628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45935.638170254628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45935.638170254628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45935.638170254628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45935.638170254628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45935.638170254628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45935.638170254628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45935.638170254628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45935.638170254628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45935.638170254628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45935.638170254628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45935.638170254628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45935.638170254628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45935.638170254628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45935.638170254628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45935.638170254628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45935.638170254628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45935.638170254628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45935.638170254628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45935.638170254628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45935.638170254628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45935.638170254628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45935.638170254628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45935.638170254628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45935.638170254628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45935.638170254628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45935.638170254628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45935.638170254628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45935.638170254628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45935.638170254628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45935.638170254628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45935.638170254628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45935.638170254628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45935.638170254628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45935.638170254628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45935.638170254628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45935.638170254628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45935.638170254628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45935.638170254628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45935.638170254628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45935.638170254628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45935.638170254628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45935.638170254628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45935.638170254628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45935.638170254628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45935.638170254628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45935.638170254628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45935.638170254628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45935.638170254628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45935.638170254628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45935.638170254628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45935.638170254628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45935.638170254628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45935.638170254628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45935.638170254628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45935.638170254628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45935.638170254628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45935.638170254628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45935.638170254628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45935.638170254628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45935.638170254628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45935.638170254628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45935.638170254628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45935.638170254628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45935.638170254628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45935.638170254628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45935.638170254628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45935.638170254628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45935.638170254628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45935.638170254628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45935.638170254628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45935.638170254628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45935.638170254628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45935.638170254628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45935.638170254628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45935.638170254628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45935.638170254628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45935.638170254628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45935.638170254628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45935.638170254628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45935.638170254628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45935.638170254628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45935.638170254628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45935.638170254628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45935.638170254628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45935.638170254628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45935.638170254628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45935.638170254628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45935.638170254628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45935.638170254628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45935.638170254628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45935.638170254628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45935.638170254628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45935.638170254628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45935.638170254628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45935.638170254628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45935.638170254628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45935.638170254628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45935.638170254628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45935.638170254628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45935.638170254628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45935.638170254628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45935.638170254628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45935.638170254628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45935.638170254628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45935.638170254628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45935.638170254628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45935.638170254628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45935.638170254628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45935.638170254628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45935.638170254628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45935.638170254628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45935.638170254628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45935.638170254628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45935.638170254628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45935.638170254628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45935.638170254628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45935.638170254628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45935.638170254628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45935.638170254628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45935.638170254628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45935.638170254628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45935.638170254628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45935.638170254628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45935.638170254628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45935.638170254628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45935.638170254628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45935.638170254628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45935.638170254628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45935.638170254628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45935.638170254628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45935.638170254628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45935.638170254628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45935.638170254628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45935.638170254628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45935.638170254628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45935.638170254628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45935.638170254628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45935.638170254628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45935.638170254628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45935.638170254628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45935.638170254628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45935.638170254628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45935.638170254628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45935.638170254628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45935.638170254628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45935.638170254628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45935.638170254628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45935.638170254628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45935.638170254628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45935.638170254628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45935.638170254628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45935.638170254628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45935.638170254628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45935.638170254628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45935.638170254628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45935.638170254628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45935.638170254628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45935.638170254628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45935.638170254628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45935.638170254628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45935.638170254628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45935.638170254628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45935.638170254628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45935.638170254628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45935.638170254628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45935.638170254628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45935.638170254628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45935.638170254628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45935.638170254628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45935.638170254628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45935.638170254628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45935.638170254628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45935.638170254628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45935.638170254628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45935.638170254628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45935.638170254628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45935.638170254628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45935.638170254628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45935.638170254628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45935.638170254628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45935.638170254628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45935.638170254628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45935.638170254628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45935.638170254628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45935.638170254628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45935.638170254628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45935.638170254628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45935.638170254628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45935.638170254628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45935.638170254628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45935.638170254628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45935.638170254628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45935.638170254628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45935.638170254628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45935.638170254628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45935.638170254628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45935.638170254628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45935.638170254628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45935.638170254628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45935.638170254628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45935.638170254628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45935.638170254628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45935.638170254628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45935.638170254628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45935.638170254628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45935.638170254628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45935.638170254628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45935.638170254628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45935.638170254628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45935.638170254628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45935.638170254628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45935.638170254628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45935.638170254628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45935.638170254628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45935.638170254628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45935.638170254628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45935.638170254628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45935.638170254628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45935.638170254628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45935.638170254628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45935.638170254628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45935.638170254628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45935.638170254628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45935.638170254628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45935.638170254628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45935.638170254628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45935.638170254628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45935.638170254628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45935.638170254628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45935.638170254628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45935.638170254628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45935.638170254628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45935.638170254628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45935.638170254628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45935.638170254628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45935.638170254628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45935.638170254628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45935.638170254628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45935.638170254628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45935.638170254628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45935.638170254628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45935.638170254628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45935.638170254628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45935.638170254628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45935.638170254628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45935.638170254628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45935.638170254628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45935.638170254628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45935.638170254628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45935.638170254628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45935.638170254628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45935.638170254628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45935.638170254628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45935.638170254628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45935.638170254628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45935.638170254628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45935.638170254628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45935.638170254628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45935.638170254628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45935.638170254628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45935.638170254628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45935.638170254628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45935.638170254628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45935.638170254628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45935.638170254628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45935.638170254628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45935.638170254628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45935.638170254628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45935.638170254628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45935.638170254628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45935.638170254628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45935.638170254628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45935.638170254628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45935.638170254628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45935.638170254628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45935.638170254628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45935.638170254628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45935.638170254628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45935.638170254628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45935.638170254628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45935.638170254628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45935.638170254628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45935.638170254628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45935.638170254628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45935.638170254628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45935.638170254628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45935.638170254628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45935.638170254628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45935.638170254628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45935.638170254628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45935.638170254628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45935.638170254628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45935.638170254628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45935.638170254628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45935.638170254628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45935.638170254628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45935.638170254628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45935.638170254628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45935.638170254628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45935.638170254628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45935.638170254628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45935.638170254628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45935.638170254628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45935.638170254628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45935.638170254628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45935.638170254628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45935.638170254628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45935.638170254628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45935.638170254628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45935.638170254628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45935.638170254628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45935.638170254628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45935.638170254628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45935.638170254628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45935.638170254628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45935.638170254628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45935.638170254628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45935.638170254628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45935.638170254628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45935.638170254628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45935.638170254628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45935.638170254628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45935.638170254628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45935.638170254628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45935.638170254628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45935.638170254628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45935.638170254628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45935.638170254628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45935.638170254628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45935.638170254628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45935.638170254628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45935.638170254628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45935.638170254628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45935.638170254628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45935.638170254628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45935.638170254628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45935.638170254628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45935.638170254628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45935.638170254628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45935.638170254628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45935.638170254628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45935.638170254628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45935.638170254628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45935.638170254628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45935.638170254628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45935.638170254628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45935.638170254628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45935.638170254628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45935.638170254628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45935.638170254628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45935.638170254628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45935.638170254628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45935.638170254628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45935.638170254628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45935.638170254628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45935.638170254628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45935.638170254628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45935.638170254628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45935.638170254628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45935.638170254628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45935.638170254628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45935.638170254628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45935.638170254628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45935.638170254628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45935.638170254628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45935.638170254628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45935.638170254628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45935.638170254628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45935.638170254628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45935.638170254628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45935.638170254628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45935.638170254628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45935.638170254628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45935.638170254628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45935.638170254628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45935.638170254628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45935.638170254628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45935.638170254628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45935.638170254628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45935.638170254628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45935.638170254628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45935.638170254628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45935.638170254628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45935.638170254628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45935.638170254628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45935.638170254628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45935.638170254628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45935.638170254628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45935.638170254628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45935.638170254628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45935.638170254628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45935.638170254628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45935.638170254628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45935.638170254628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45935.638170254628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45935.638170254628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45935.638170254628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45935.638170254628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45935.638170254628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45935.638170254628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45935.638170254628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45935.638170254628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45935.638170254628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45935.638170254628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45935.638170254628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45935.638170254628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45935.638170254628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45935.638170254628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45935.638170254628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45935.638170254628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45935.638170254628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45935.638170254628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45935.638170254628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45935.638170254628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45935.638170254628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45935.638170254628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45935.638170254628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45935.638170254628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45935.638170254628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45935.638170254628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45935.638170254628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45935.638170254628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45935.638170254628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45935.638170254628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45935.638170254628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45935.638170254628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45935.638170254628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45935.638170254628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45935.638170254628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45935.638170254628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45935.638170254628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45935.638170254628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45935.638170254628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45935.638170254628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45935.638170254628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45935.638170254628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45935.638170254628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45935.638170254628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45935.638170254628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45935.638170254628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45935.638170254628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45935.638170254628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45935.638170254628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45935.638170254628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45935.638170254628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45935.638170254628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45935.638170254628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45935.638170254628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45935.638170254628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45935.638170254628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45935.638170254628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45935.638170254628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45935.638170254628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45935.638170254628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45935.638170254628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45935.638170254628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45935.638170254628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45935.638170254628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45935.638170254628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45935.638170254628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45935.638170254628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45935.638170254628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45935.638170254628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45935.638170254628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45935.638170254628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45935.638170254628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45935.638170254628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45935.638170254628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45935.638170254628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45935.638170254628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45935.638170254628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45935.638170254628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45935.638170254628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45935.638170254628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45935.638170254628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45935.638170254628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45935.638170254628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45935.638170254628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45935.638170254628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45935.638170254628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45935.638170254628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45935.638170254628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45935.638170254628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45935.638170254628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45935.638170254628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45935.638170254628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45935.638170254628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45935.638170254628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45935.638170254628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45935.638170254628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45935.638170254628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45935.638170254628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45935.638170254628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45935.638170254628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45935.638170254628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45935.638170254628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45935.638170254628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45935.638170254628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45935.638170254628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45935.638170254628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45935.638170254628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45935.638170254628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45935.638170254628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45935.638170254628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45935.638170254628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45935.638170254628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45935.638170254628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45935.638170254628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45935.638170254628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45935.638170254628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45935.638170254628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45935.638170254628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45935.638170254628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45935.638170254628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45935.638170254628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45935.638170254628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45935.638170254628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45935.638170254628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45935.638170254628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45935.638170254628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45935.638170254628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45935.638170254628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45935.638170254628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45935.638170254628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45935.638170254628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45935.638170254628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45935.638170254628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45935.638170254628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45935.638170254628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45935.638170254628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45935.638170254628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45935.638170254628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45935.638170254628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45935.638170254628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45935.638170254628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45935.638170254628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45935.638170254628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45935.638170254628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45935.638170254628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45935.638170254628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45935.638170254628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45935.638170254628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45935.638170254628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45935.638170254628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45935.638170254628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45935.638170254628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45935.638170254628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45935.638170254628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45935.638170254628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45935.638170254628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45935.638170254628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45935.638170254628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45935.638170254628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45935.638170254628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45935.638170254628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45935.638170254628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45935.638170254628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45935.638170254628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45935.638170254628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45935.638170254628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45935.638170254628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45935.638170254628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45935.638170254628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45935.638170254628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45935.638170254628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45935.638170254628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45935.638170254628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45935.638170254628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45935.638170254628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45935.638170254628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45935.638170254628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45935.638170254628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45935.638170254628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45935.638170254628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45935.638170254628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45935.638170254628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45935.638170254628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45935.638170254628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45935.638170254628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45935.638170254628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45935.638170254628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45935.638170254628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45935.638170254628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45935.638170254628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45935.638170254628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45935.638170254628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45935.638170254628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45935.638170254628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45935.638170254628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45935.638170254628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45935.638170254628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45935.638170254628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45935.638170254628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45935.638170254628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45935.638170254628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45935.638170254628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45935.638170254628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45935.638170254628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45935.638170254628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45935.638170254628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45935.638170254628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45935.638170254628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45935.638170254628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45935.638170254628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45935.638170254628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45935.638170254628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45935.638170254628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45935.638170254628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45935.638170254628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45935.638170254628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45935.638170254628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45935.638170254628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45935.638170254628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45935.638170254628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45935.638170254628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45935.638170254628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45935.638170254628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45935.638170254628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45935.638170254628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45935.638170254628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45935.638170254628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45935.638170254628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45935.638170254628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45935.638170254628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45935.638170254628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45935.638170254628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45935.638170254628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45935.638170254628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45935.638170254628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45935.638170254628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45935.638170254628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45935.638170254628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45935.638170254628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45935.638170254628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45935.638170254628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45935.638170254628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45935.638170254628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45935.638170254628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45935.638170254628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45935.638170254628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45935.638170254628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45935.638170254628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45935.638170254628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45935.638170254628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45935.638170254628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45935.638170254628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45935.638170254628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45935.638170254628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45935.638170254628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45935.638170254628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45935.638170254628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45935.638170254628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45935.638170254628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45935.638170254628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45935.638170254628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45935.638170254628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45935.638170254628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45935.638170254628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45935.638170254628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45935.638170254628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45935.638170254628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45935.638170254628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45935.638170254628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45935.638170254628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45935.638170254628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45935.638170254628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45935.638170254628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45935.638170254628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45935.638170254628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45935.638170254628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45935.638170254628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45935.638170254628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45935.638170254628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45935.638170254628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45935.638170254628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45935.638170254628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45935.638170254628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45935.638170254628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45935.638170254628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45935.638170254628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45935.638170254628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45935.638170254628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45935.638170254628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45935.638170254628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45935.638170254628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45935.638170254628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45935.638170254628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45935.638170254628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45935.638170254628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45935.638170254628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45935.638170254628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45935.638170254628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45935.638170254628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45935.638170254628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45935.638170254628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45935.638170254628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45935.638170254628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45935.638170254628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45935.638170254628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45935.638170254628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45935.638170254628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45935.638170254628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45935.638170254628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45935.638170254628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45935.638170254628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45935.638170254628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45935.638170254628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45935.638170254628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45935.638170254628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45935.638170254628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45935.638170254628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45935.638170254628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45935.638170254628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45935.638170254628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45935.638170254628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45935.638170254628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45935.638170254628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45935.638170254628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45935.638170254628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45935.638170254628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45935.638170254628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45935.638170254628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45935.638170254628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45935.638170254628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45935.638170254628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45935.638170254628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45935.638170254628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45935.638170254628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45935.638170254628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45935.638170254628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45935.638170254628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45935.638170254628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45935.638170254628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45935.638170254628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45935.638170254628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45935.638170254628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45935.638170254628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45935.638170254628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45935.638170254628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45935.638170254628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45935.638170254628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45935.638170254628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45935.638170254628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45935.638170254628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45935.638170254628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45935.638170254628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45935.638170254628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45935.638170254628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45935.638170254628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45935.638170254628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45935.638170254628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45935.638170254628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45935.638170254628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45935.638170254628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45935.638170254628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45935.638170254628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45935.638170254628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45935.638170254628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45935.638170254628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45935.638170254628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45935.638170254628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45935.638170254628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45935.638170254628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45935.638170254628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45935.638170254628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45935.638170254628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45935.638170254628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45935.638170254628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45935.638170254628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45935.638170254628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45935.638170254628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45935.638170254628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45935.638170254628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45935.638170254628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45935.638170254628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45935.638170254628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45935.638170254628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45935.638170254628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45935.638170254628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45935.638170254628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45935.638170254628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45935.638170254628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45935.638170254628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45935.638170254628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45935.638170254628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45935.638170254628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45935.638170254628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45935.638170254628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45935.638170254628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45935.638170254628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45935.638170254628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45935.638170254628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45935.638170254628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45935.638170254628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45935.638170254628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45935.638170254628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45935.638170254628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45935.638170254628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45935.638170254628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45935.638170254628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45935.638170254628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45935.638170254628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45935.638170254628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45935.638170254628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45935.638170254628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45935.638170254628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45935.638170254628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45935.638170254628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45935.638170254628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45935.638170254628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45935.638170254628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45935.638170254628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45935.638170254628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45935.638170254628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45935.638170254628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45935.638170254628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45935.638170254628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45935.638170254628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45935.638170254628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45935.638170254628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45935.638170254628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45935.638170254628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45935.638170254628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45935.638170254628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45935.638170254628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45935.638170254628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45935.638170254628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45935.638170254628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45935.638170254628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45935.638170254628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45935.638170254628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45935.638170254628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45935.638170254628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45935.638170254628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45935.638170254628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45935.638170254628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45935.638170254628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45935.638170254628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45935.638170254628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45935.638170254628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45935.638170254628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45935.638170254628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45935.638170254628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45935.638170254628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45935.638170254628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45935.638170254628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45935.638170254628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45935.638170254628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45935.638170254628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45935.638170254628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45935.638170254628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45935.638170254628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45935.638170254628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45935.638170254628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45935.638170254628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45935.638170254628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45935.638170254628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45935.638170254628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45935.638170254628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45935.638170254628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45935.638170254628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45935.638170254628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45935.638170254628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45935.638170254628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45935.638170254628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45935.638170254628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45935.638170254628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45935.638170254628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45935.638170254628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45935.638170254628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45935.638170254628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45935.638170254628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45935.638170254628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45935.638170254628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45935.638170254628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45935.638170254628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45935.638170254628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45935.638170254628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45935.638170254628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45935.638170254628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45935.638170254628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45935.638170254628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45935.638170254628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45935.638170254628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45935.638170254628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45935.638170254628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45935.638170254628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45935.638170254628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45935.638170254628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45935.638170254628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45935.638170254628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45935.638170254628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45935.638170254628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45935.638170254628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45935.638170254628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45935.638170254628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45935.638170254628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45935.638170254628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45935.638170254628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45935.638170254628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45935.638170254628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45935.638170254628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45935.638170254628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45935.638170254628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45935.638170254628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45935.638170254628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45935.638170254628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45935.638170254628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45935.638170254628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45935.638170254628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45935.638170254628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45935.638170254628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45935.638170254628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45935.638170254628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45935.638170254628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45935.638170254628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45935.638170254628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45935.638170254628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45935.638170254628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45935.638170254628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45935.638170254628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45935.638170254628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45935.638170254628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45935.638170254628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45935.638170254628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45935.638170254628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45935.638170254628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45935.638170254628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45935.638170254628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45935.638170254628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45935.638170254628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45935.638170254628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45935.638170254628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45935.638170254628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45935.638170254628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45935.638170254628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45935.638170254628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45935.638170254628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45935.638170254628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45935.638170254628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45935.638170254628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45935.638170254628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45935.638170254628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45935.638170254628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45935.638170254628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45935.638170254628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45935.638170254628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45935.638170254628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45935.638170254628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45935.638170254628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45935.638170254628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45935.638170254628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45935.638170254628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45935.638170254628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45935.638170254628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45935.638170254628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45935.638170254628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45935.638170254628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45935.638170254628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45935.638170254628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45935.638170254628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45935.638170254628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45935.638170254628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45935.638170254628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45935.638170254628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45935.638170254628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45935.638170254628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45935.638170254628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45935.638170254628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45935.638170254628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45935.638170254628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45935.638170254628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45935.638170254628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45935.638170254628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45935.638170254628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45935.638170254628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45935.638170254628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45935.638170254628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45935.638170254628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45935.638170254628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45935.638170254628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45935.638170254628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45935.638170254628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45935.638170254628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45935.638170254628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45935.638170254628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45935.638170254628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45935.638170254628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45935.638170254628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45935.638170254628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45935.638170254628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45935.638170254628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45935.638170254628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45935.638170254628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45935.638170254628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45935.638170254628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45935.638170254628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45935.638170254628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45935.638170254628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45935.638170254628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45935.638170254628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45935.638170254628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45935.638170254628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45935.638170254628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45935.638170254628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45935.638170254628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45935.638170254628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45935.638170254628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45935.638170254628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45935.638170254628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45935.638170254628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45935.638170254628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45935.638170254628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45935.638170254628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45935.638170254628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45935.638170254628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45935.638170254628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45935.638170254628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45935.638170254628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45935.638170254628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45935.638170254628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45935.638170254628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45935.638170254628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45935.638170254628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45935.638170254628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45935.638170254628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45935.638170254628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45935.638170254628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45935.638170254628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45935.638170254628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45935.638170254628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45935.638170254628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45935.638170254628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45935.638170254628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45935.638170254628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45935.638170254628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45935.638170254628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45935.638170254628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45935.638170254628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45935.638170254628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45935.638170254628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45935.638170254628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45935.638170254628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45935.638170254628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45935.638170254628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45935.638170254628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45935.638170254628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45935.638170254628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45935.638170254628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45935.638170254628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45935.638170254628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45935.638170254628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45935.638170254628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45935.638170254628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45935.638170254628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45935.638170254628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45935.638170254628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45935.638170254628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45935.638170254628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45935.638170254628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45935.638170254628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45935.638170254628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45935.638170254628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45935.638170254628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45935.638170254628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45935.638170254628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45935.638170254628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45935.638170254628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45935.638170254628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45935.638170254628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45935.638170254628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45935.638170254628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45935.638170254628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45935.638170254628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45935.638170254628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45935.638170254628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45935.638170254628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45935.638170254628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45935.638170254628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45935.638170254628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45935.638170254628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45935.638170254628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45935.638170254628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45935.638170254628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45935.638170254628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45935.638170254628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45935.638170254628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45935.638170254628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45935.638170254628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45935.638170254628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45935.638170254628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45935.638170254628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45935.638170254628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45935.638170254628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45935.638170254628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45935.638170254628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45935.638170254628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45935.638170254628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45935.638170254628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45935.638170254628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45935.638170254628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45935.638170254628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45935.638170254628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45935.638170254628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45935.638170254628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45935.638170254628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45935.638170254628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45935.638170254628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45935.638170254628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45935.638170254628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45935.638170254628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45935.638170254628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45935.638170254628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45935.638170254628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45935.638170254628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45935.638170254628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45935.638170254628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45935.638170254628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45935.638170254628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45935.638170254628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45935.638170254628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45935.638170254628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45935.638170254628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45935.638170254628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45935.638170254628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45935.638170254628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45935.638170254628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45935.638170254628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45935.638170254628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45935.638170254628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45935.638170254628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45935.638170254628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45935.638170254628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45935.638170254628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45935.638170254628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45935.638170254628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45935.638170254628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45935.638170254628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45935.638170254628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45935.638170254628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45935.638170254628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45935.638170254628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45935.638170254628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45935.638170254628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45935.638170254628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45935.638170254628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45935.638170254628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45935.638170254628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45935.638170254628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45935.638170254628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45935.638170254628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45935.638170254628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45935.638170254628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45935.638170254628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45935.638170254628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45935.638170254628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45935.638170254628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45935.638170254628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45935.638170254628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45935.638170254628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45935.638170254628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45935.638170254628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45935.638170254628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45935.638170254628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45935.638170254628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45935.638170254628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45935.638170254628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45935.638170254628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45935.638170254628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45935.638170254628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45935.638170254628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45935.638170254628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45935.638170254628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45935.638170254628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45935.638170254628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45935.638170254628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45935.638170254628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45935.638170254628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45935.638170254628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45935.638170254628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45935.638170254628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45935.638170254628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45935.638170254628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45935.638170254628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45935.638170254628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45935.638170254628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45935.638170254628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45935.638170254628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45935.638170254628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45935.638170254628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45935.638170254628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45935.638170254628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45935.638170254628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45935.638170254628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45935.638170254628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45935.638170254628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45935.638170254628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45935.638170254628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45935.638170254628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45935.638170254628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45935.638170254628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45935.638170254628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45935.638170254628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45935.638170254628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45935.638170254628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45935.638170254628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45935.638170254628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45935.638170254628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45935.638170254628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45935.638170254628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45935.638170254628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45935.638170254628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45935.638170254628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45935.638170254628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45935.638170254628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45935.638170254628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45935.638170254628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45935.638170254628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45935.638170254628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45935.638170254628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45935.638170254628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45935.638170254628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45935.638170254628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45935.638170254628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45935.638170254628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45935.638170254628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45935.638170254628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45935.638170254628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45935.638170254628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45935.638170254628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45935.638170254628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45935.638170254628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45935.638170254628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45935.638170254628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45935.638170254628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45935.638170254628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45935.638170254628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45935.638170254628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45935.638170254628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45935.638170254628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45935.638170254628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45935.638170254628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45935.638170254628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45935.638170254628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45935.638170254628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45935.638170254628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45935.638170254628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45935.638170254628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45935.638170254628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45935.638170254628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45935.638170254628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45935.638170254628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45935.638170254628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45935.638170254628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45935.638170254628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45935.638170254628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45935.638170254628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45935.638170254628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45935.638170254628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45935.638170254628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45935.638170254628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45935.638170254628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45935.638170254628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45935.638170254628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45935.638170254628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45935.638170254628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45935.638170254628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45935.638170254628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45935.638170254628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45935.638170254628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45935.638170254628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45935.638170254628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45935.638170254628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45935.638170254628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45935.638170254628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45935.638170254628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45935.638170254628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45935.638170254628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45935.638170254628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45935.638170254628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45935.638170254628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45935.638170254628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45935.638170254628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45935.638170254628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45935.638170254628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45935.638170254628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45935.638170254628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45935.638170254628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45935.638170254628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45935.638170254628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45935.638170254628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45935.638170254628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45935.638170254628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45935.638170254628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45935.638170254628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45935.638170254628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45935.638170254628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45935.638170254628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45935.638170254628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45935.638170254628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45935.638170254628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45935.638170254628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45935.638170254628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45935.638170254628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45935.638170254628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45935.638170254628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45935.638170254628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45935.638170254628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45935.638170254628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45935.638170254628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45935.638170254628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45935.638170254628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45935.638170254628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45935.638170254628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45935.638170254628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45935.638170254628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45935.638170254628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45935.638170254628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45935.638170254628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45935.638170254628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45935.638170254628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45935.638170254628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45935.638170254628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45935.638170254628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45935.638170254628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45935.638170254628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45935.638170254628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45935.638170254628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45935.638170254628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45935.638170254628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45935.638170254628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45935.638170254628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45935.638170254628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45935.638170254628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45935.638170254628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45935.638170254628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45935.638170254628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45935.638170254628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45935.638170254628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45935.638170254628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45935.638170254628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45935.638170254628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45935.638170254628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45935.638170254628</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232.15745266203157</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0.48122581018105848</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0.11490636573580559</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2</v>
      </c>
      <c r="D5" s="107" t="s">
        <v>34438</v>
      </c>
      <c r="E5" s="112" t="s">
        <v>38964</v>
      </c>
      <c r="F5" s="113">
        <v>45935.602662037039</v>
      </c>
      <c r="G5" s="114">
        <f ca="1">IFERROR(NOW()-F5,"")</f>
        <v>3.5508217588358093E-2</v>
      </c>
      <c r="H5" s="113">
        <v>45935.597002314818</v>
      </c>
      <c r="I5" s="110" t="str">
        <f>IFERROR(VLOOKUP(D5,DB!A:F,6,0),"")</f>
        <v>Generator-SG</v>
      </c>
      <c r="J5" s="110" t="str">
        <f>IFERROR(VLOOKUP(D5,DB!A:G,7,0),"")</f>
        <v>Vandalized</v>
      </c>
      <c r="K5" s="115" t="s">
        <v>39063</v>
      </c>
      <c r="L5" s="107" t="str">
        <f>IFERROR(VLOOKUP(D5,DB!A:I,9,0),"")</f>
        <v>Latis</v>
      </c>
    </row>
    <row r="6" spans="1:16" ht="15" customHeight="1">
      <c r="A6" s="110"/>
      <c r="B6" s="110" t="str">
        <f>IFERROR(VLOOKUP(D6,DB!A:K,11,0),"")</f>
        <v/>
      </c>
      <c r="C6" s="111"/>
      <c r="D6" s="107"/>
      <c r="E6" s="112"/>
      <c r="F6" s="113"/>
      <c r="G6" s="114">
        <f ca="1">IFERROR(NOW()-F6,"")</f>
        <v>45935.638170254628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45935.638170254628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45935.638170254628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45935.638170254628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45935.638170254628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45935.638170254628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45935.638170254628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45935.638170254628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45935.638170254628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45935.638170254628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45935.638170254628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45935.638170254628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45935.638170254628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45935.638170254628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45935.638170254628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45935.638170254628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45935.638170254628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45935.638170254628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45935.638170254628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45935.638170254628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45935.638170254628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45935.638170254628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45935.638170254628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45935.638170254628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45935.638170254628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45935.638170254628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45935.638170254628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45935.638170254628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45935.638170254628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45935.638170254628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45935.638170254628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45935.638170254628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45935.638170254628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45935.638170254628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45935.638170254628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45935.638170254628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45935.638170254628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45935.638170254628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45935.638170254628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45935.638170254628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45935.638170254628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45935.638170254628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45935.638170254628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45935.638170254628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45935.638170254628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45935.638170254628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45935.638170254628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45935.638170254628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45935.638170254628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45935.638170254628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45935.638170254628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45935.638170254628</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6" sqref="D6: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43.806110069439455</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9.4492929398111301</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45935.638170254628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45935.638170254628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45935.638170254628</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45935.638170254628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45935.638170254628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45935.638170254628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45935.638170254628</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45935.638170254628</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45935.638170254628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45935.638170254628</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45935.638170254628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45935.638170254628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45935.638170254628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45935.638170254628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45935.638170254628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45935.638170254628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45935.638170254628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45935.638170254628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45935.638170254628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45935.638170254628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45935.638170254628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45935.638170254628</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45935.638170254628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45935.638170254628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45935.638170254628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45935.638170254628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45935.638170254628</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45935.638170254628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45935.638170254628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45935.638170254628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45935.638170254628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45935.638170254628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45935.638170254628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45935.638170254628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45935.638170254628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45935.638170254628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45935.638170254628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45935.638170254628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45935.638170254628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45935.638170254628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45935.638170254628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45935.638170254628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45935.638170254628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45935.638170254628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45935.638170254628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45935.638170254628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45935.638170254628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45935.638170254628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45935.638170254628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45935.638170254628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45935.638170254628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45935.638170254628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45935.638170254628</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45935.638170254628</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45935.638170254628</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45935.638170254628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45935.638170254628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45935.638170254628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45935.638170254628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45935.638170254628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45935.638170254628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45935.638170254628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45935.638170254628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45935.638170254628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45935.638170254628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45935.638170254628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45935.638170254628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45935.638170254628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45935.638170254628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45935.638170254628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45935.638170254628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45935.638170254628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45935.638170254628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45935.638170254628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45935.638170254628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45935.638170254628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45935.638170254628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45935.638170254628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45935.638170254628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45935.638170254628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45935.638170254628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45935.638170254628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45935.638170254628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45935.638170254628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45935.638170254628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45935.638170254628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45935.638170254628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45935.638170254628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45935.638170254628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45935.638170254628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45935.638170254628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45935.638170254628</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45935.638170254628</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45935.638170254628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45935.638170254628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45935.638170254628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45935.638170254628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45935.638170254628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45935.638170254628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45935.638170254628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45935.638170254628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45935.638170254628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45935.638170254628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45935.638170254628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45935.638170254628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45935.638170254628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45935.638170254628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45935.638170254628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45935.638170254628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45935.638170254628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45935.638170254628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45935.638170254628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45935.638170254628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45935.638170254628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45935.638170254628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45935.638170254628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45935.638170254628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45935.638170254628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45935.638170254628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45935.638170254628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45935.638170254628</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45935.638170254628</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45935.638170254628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45935.638170254628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45935.638170254628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45935.638170254628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45935.638170254628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45935.638170254628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45935.638170254628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45935.638170254628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45935.638170254628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45935.638170254628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45935.638170254628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45935.638170254628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45935.638170254628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45935.638170254628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45935.638170254628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45935.638170254628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45935.638170254628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45935.638170254628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45935.638170254628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45935.638170254628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45935.638170254628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45935.638170254628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45935.638170254628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45935.638170254628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45935.638170254628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45935.638170254628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45935.638170254628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45935.638170254628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45935.638170254628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45935.638170254628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45935.638170254628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45935.638170254628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45935.638170254628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45935.638170254628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45935.638170254628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45935.638170254628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45935.638170254628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45935.638170254628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45935.638170254628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45935.638170254628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45935.638170254628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45935.638170254628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45935.638170254628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45935.638170254628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45935.638170254628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45935.638170254628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45935.638170254628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45935.638170254628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45935.638170254628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45935.638170254628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45935.638170254628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45935.638170254628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45935.638170254628</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45935.638170254628</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2"/>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8.8653230324052856</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45935.638170254628</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1.7571980324064498</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1.9328461805562256</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0.69592488425405463</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21" t="s">
        <v>39076</v>
      </c>
      <c r="B7" s="120" t="str">
        <f>IFERROR(VLOOKUP(D7,DB!A:K,11,0),"")</f>
        <v>R6</v>
      </c>
      <c r="C7" s="137">
        <v>1</v>
      </c>
      <c r="D7" s="120" t="s">
        <v>31997</v>
      </c>
      <c r="E7" s="137" t="s">
        <v>39069</v>
      </c>
      <c r="F7" s="139">
        <v>45935.599016203705</v>
      </c>
      <c r="G7" s="89">
        <f ca="1">IFERROR(NOW()-F7,"-")</f>
        <v>3.9154050922661554E-2</v>
      </c>
      <c r="H7" s="139">
        <v>45935.565289351849</v>
      </c>
      <c r="I7" s="120" t="str">
        <f>IFERROR(VLOOKUP(D7,DB!A:F,6,0),"")</f>
        <v>SCECO</v>
      </c>
      <c r="J7" s="120" t="str">
        <f>IFERROR(VLOOKUP(D7,DB!A:G,7,0),"")</f>
        <v>Dead</v>
      </c>
      <c r="K7" s="137" t="s">
        <v>39077</v>
      </c>
      <c r="L7" s="126" t="str">
        <f>IFERROR(VLOOKUP(D7,DB!A:I,9,0),"")</f>
        <v>Latis</v>
      </c>
    </row>
    <row r="8" spans="1:16383" ht="31.5" customHeight="1">
      <c r="A8" s="121"/>
      <c r="B8" s="120" t="str">
        <f>IFERROR(VLOOKUP(D8,DB!A:K,11,0),"")</f>
        <v/>
      </c>
      <c r="C8" s="122"/>
      <c r="D8" s="120"/>
      <c r="E8" s="123"/>
      <c r="F8" s="124"/>
      <c r="G8" s="89">
        <f ca="1">IFERROR(NOW()-F8,"-")</f>
        <v>45935.638170254628</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45935.638170254628</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45935.638170254628</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45935.638170254628</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45935.638170254628</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45935.638170254628</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45935.638170254628</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49"/>
      <c r="E15" s="123"/>
      <c r="F15" s="124"/>
      <c r="G15" s="89">
        <f ca="1">IFERROR(NOW()-F15,"-")</f>
        <v>45935.638170254628</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45935.638170254628</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45935.638170254628</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45935.638170254628</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45935.638170254628</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45935.638170254628</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45935.638170254628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45935.638170254628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45935.638170254628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45935.638170254628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45935.638170254628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45935.638170254628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45935.638170254628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45935.638170254628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45935.638170254628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45935.638170254628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45935.638170254628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45935.638170254628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45935.638170254628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45935.638170254628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45935.638170254628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45935.638170254628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45935.638170254628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45935.638170254628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45935.638170254628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45935.638170254628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45935.638170254628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45935.638170254628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45935.638170254628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45935.638170254628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45935.638170254628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45935.638170254628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45935.638170254628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45935.638170254628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45935.638170254628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45935.638170254628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45935.638170254628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45935.638170254628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45935.638170254628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45935.638170254628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45935.638170254628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45935.638170254628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45935.638170254628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45935.638170254628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45935.638170254628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45935.638170254628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45935.638170254628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45935.638170254628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45935.638170254628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45935.638170254628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45935.638170254628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45935.638170254628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45935.638170254628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45935.638170254628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45935.638170254628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45935.638170254628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45935.638170254628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45935.638170254628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45935.638170254628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45935.638170254628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45935.638170254628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45935.638170254628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45935.638170254628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45935.638170254628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45935.638170254628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45935.638170254628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45935.638170254628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45935.638170254628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45935.638170254628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45935.638170254628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45935.638170254628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45935.638170254628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45935.638170254628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45935.638170254628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45935.638170254628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45935.638170254628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45935.638170254628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45935.638170254628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45935.638170254628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45935.638170254628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45935.638170254628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45935.638170254628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45935.638170254628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45935.638170254628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45935.638170254628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45935.638170254628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45935.638170254628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45935.638170254628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45935.638170254628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45935.638170254628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45935.638170254628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45935.638170254628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45935.638170254628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45935.638170254628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45935.638170254628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45935.638170254628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45935.638170254628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45935.638170254628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45935.638170254628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45935.638170254628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45935.638170254628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45935.638170254628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45935.638170254628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45935.638170254628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45935.638170254628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45935.638170254628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45935.638170254628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45935.638170254628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45935.638170254628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45935.638170254628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45935.638170254628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45935.638170254628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45935.638170254628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45935.638170254628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45935.638170254628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45935.638170254628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45935.638170254628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45935.638170254628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45935.638170254628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45935.638170254628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45935.638170254628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45935.638170254628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45935.638170254628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45935.638170254628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45935.638170254628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45935.638170254628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45935.638170254628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45935.638170254628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45935.638170254628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45935.638170254628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45935.638170254628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45935.638170254628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45935.638170254628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45935.638170254628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45935.638170254628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45935.638170254628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45935.638170254628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45935.638170254628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45935.638170254628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45935.638170254628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45935.638170254628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45935.638170254628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45935.638170254628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45935.638170254628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45935.638170254628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45935.638170254628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45935.638170254628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45935.638170254628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45935.638170254628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45935.638170254628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45935.638170254628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45935.638170254628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45935.638170254628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45935.638170254628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45935.638170254628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45935.638170254628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45935.638170254628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45935.638170254628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45935.638170254628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45935.638170254628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45935.638170254628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45935.638170254628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45935.638170254628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45935.638170254628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45935.638170254628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45935.638170254628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45935.638170254628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45935.638170254628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45935.638170254628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45935.638170254628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45935.638170254628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45935.638170254628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45935.638170254628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45935.638170254628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45935.638170254628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45935.638170254628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45935.638170254628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45935.638170254628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45935.638170254628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45935.638170254628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45935.638170254628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45935.638170254628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45935.638170254628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45935.638170254628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45935.638170254628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45935.638170254628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45935.638170254628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45935.638170254628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45935.638170254628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45935.638170254628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45935.638170254628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45935.638170254628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45935.638170254628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45935.638170254628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45935.638170254628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45935.638170254628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45935.638170254628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45935.638170254628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45935.638170254628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45935.638170254628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45935.638170254628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45935.638170254628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45935.638170254628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45935.638170254628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45935.638170254628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45935.638170254628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45935.638170254628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45935.638170254628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45935.638170254628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45935.638170254628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45935.638170254628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45935.638170254628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45935.638170254628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45935.638170254628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45935.638170254628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45935.638170254628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45935.638170254628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45935.638170254628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45935.638170254628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45935.638170254628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45935.638170254628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45935.638170254628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45935.638170254628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45935.638170254628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45935.638170254628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45935.638170254628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45935.638170254628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45935.638170254628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45935.638170254628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45935.638170254628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45935.638170254628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45935.638170254628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45935.638170254628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45935.638170254628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45935.638170254628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45935.638170254628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45935.638170254628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45935.638170254628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45935.638170254628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45935.638170254628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45935.638170254628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45935.638170254628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45935.638170254628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45935.638170254628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45935.638170254628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45935.638170254628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45935.638170254628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45935.638170254628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45935.638170254628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45935.638170254628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45935.638170254628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45935.638170254628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45935.638170254628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45935.638170254628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45935.638170254628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45935.638170254628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45935.638170254628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45935.638170254628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45935.638170254628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45935.638170254628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45935.638170254628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45935.638170254628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45935.638170254628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45935.638170254628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45935.638170254628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45935.638170254628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45935.638170254628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45935.638170254628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45935.638170254628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45935.638170254628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45935.638170254628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45935.638170254628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45935.638170254628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45935.638170254628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45935.638170254628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45935.638170254628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45935.638170254628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45935.638170254628</v>
      </c>
      <c r="H292" s="124"/>
      <c r="I292" s="120" t="str">
        <f>IFERROR(VLOOKUP(D292,DB!A:F,6,0),"")</f>
        <v/>
      </c>
      <c r="J292" s="119" t="str">
        <f>IFERROR(VLOOKUP(D292,DB!A:G,7,0),"")</f>
        <v/>
      </c>
      <c r="K292" s="125"/>
      <c r="L292" s="126" t="str">
        <f>IFERROR(VLOOKUP(D292,DB!A:I,9,0),"")</f>
        <v/>
      </c>
    </row>
  </sheetData>
  <dataValidations count="2">
    <dataValidation allowBlank="1" showInputMessage="1" showErrorMessage="1" sqref="E1" xr:uid="{380493DB-286A-4683-AF55-C78F04945A49}"/>
    <dataValidation type="list" allowBlank="1" showInputMessage="1" showErrorMessage="1" sqref="E3 E6 E8:E2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2025-10-05T12:21:10Z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