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26" documentId="13_ncr:1_{F6CB121F-512D-4AA6-A0C1-0FB36C537598}" xr6:coauthVersionLast="47" xr6:coauthVersionMax="47" xr10:uidLastSave="{516C755F-C159-450F-9CF1-6777FFC4B5DD}"/>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<sst xmlns="http://schemas.openxmlformats.org/spreadsheetml/2006/main" count="178580" uniqueCount="39074">
  <si>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</si>
  <si>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</si>
  <si>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</si>
  <si>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</si>
  <si>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</si>
  <si>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</si>
  <si>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</si>
  <si>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</si>
  <si>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</si>
  <si>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</si>
  <si>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</si>
  <si>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</si>
  <si>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</si>
  <si>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</si>
  <si>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</si>
  <si>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</si>
  <si>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</si>
  <si>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</si>
  <si>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</si>
  <si>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</si>
  <si>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</si>
  <si>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</si>
  <si>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</si>
  <si>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</si>
  <si>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</si>
  <si>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</si>
  <si>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</si>
  <si>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</si>
  <si>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</si>
  <si>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</si>
  <si>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</si>
  <si>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</si>
  <si>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</si>
  <si>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</si>
  <si>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</si>
  <si>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</si>
  <si>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</si>
  <si>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</si>
  <si>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</si>
  <si>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</si>
  <si>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</si>
  <si>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</si>
  <si>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</si>
  <si>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</si>
  <si>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</si>
  <si>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</si>
  <si>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</si>
  <si>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</si>
  <si>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</si>
  <si>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</si>
  <si>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</si>
  <si>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</si>
  <si>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</si>
  <si>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</si>
  <si>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</si>
  <si>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</si>
  <si>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</si>
  <si>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</si>
  <si>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</si>
  <si>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</si>
  <si>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</si>
  <si>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</si>
  <si>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</si>
  <si>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</si>
  <si>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</si>
  <si>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</si>
  <si>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</si>
  <si>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</si>
  <si>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</si>
  <si>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</si>
  <si>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</si>
  <si>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</si>
  <si>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</si>
  <si>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</si>
  <si>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</si>
  <si>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</si>
  <si>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</si>
  <si>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</si>
  <si>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</si>
  <si>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</si>
  <si>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</si>
  <si>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</si>
  <si>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</si>
  <si>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</si>
  <si>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</si>
  <si>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</si>
  <si>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</si>
  <si>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</si>
  <si>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</si>
  <si>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</si>
  <si>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</si>
  <si>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</si>
  <si>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</si>
  <si>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</si>
  <si>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</si>
  <si>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</si>
  <si>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</si>
  <si>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</si>
  <si>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</si>
  <si>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</si>
  <si>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</si>
  <si>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</si>
  <si>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</si>
  <si>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</si>
  <si>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</si>
  <si>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</si>
  <si>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</si>
  <si>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</si>
  <si>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</si>
  <si>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</si>
  <si>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</si>
  <si>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</si>
  <si>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</si>
  <si>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</si>
  <si>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</si>
  <si>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</si>
  <si>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</si>
  <si>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</si>
  <si>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</si>
  <si>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</si>
  <si>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</si>
  <si>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</si>
  <si>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</si>
  <si>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</si>
  <si>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</si>
  <si>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</si>
  <si>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</si>
  <si>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</si>
  <si>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</si>
  <si>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</si>
  <si>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</si>
  <si>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</si>
  <si>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</si>
  <si>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</si>
  <si>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</si>
  <si>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</si>
  <si>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</si>
  <si>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</si>
  <si>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</si>
  <si>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</si>
  <si>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</si>
  <si>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</si>
  <si>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</si>
  <si>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</si>
  <si>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</si>
  <si>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</si>
  <si>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</si>
  <si>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</si>
  <si>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</si>
  <si>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</si>
  <si>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</si>
  <si>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</si>
  <si>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</si>
  <si>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</si>
  <si>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</si>
  <si>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</si>
  <si>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</si>
  <si>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</si>
  <si>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</si>
  <si>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</si>
  <si>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</si>
  <si>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</si>
  <si>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</si>
  <si>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</si>
  <si>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</si>
  <si>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</si>
  <si>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</si>
  <si>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</si>
  <si>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</si>
  <si>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</si>
  <si>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</si>
  <si>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</si>
  <si>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</si>
  <si>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</si>
  <si>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</si>
  <si>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</si>
  <si>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</si>
  <si>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</si>
  <si>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</si>
  <si>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</si>
  <si>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</si>
  <si>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</si>
  <si>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</si>
  <si>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</si>
  <si>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</si>
  <si>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</si>
  <si>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</si>
  <si>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</si>
  <si>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</si>
  <si>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</si>
  <si>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</si>
  <si>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</si>
  <si>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</si>
  <si>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</si>
  <si>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</si>
  <si>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</si>
  <si>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</si>
  <si>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</si>
  <si>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</si>
  <si>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</si>
  <si>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</si>
  <si>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</si>
  <si>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</si>
  <si>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</si>
  <si>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</si>
  <si>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</si>
  <si>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</si>
  <si>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</si>
  <si>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</si>
  <si>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</si>
  <si>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</si>
  <si>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</si>
  <si>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</si>
  <si>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</si>
  <si>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</si>
  <si>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</si>
  <si>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</si>
  <si>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</si>
  <si>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</si>
  <si>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</si>
  <si>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</si>
  <si>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</si>
  <si>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</si>
  <si>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</si>
  <si>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</si>
  <si>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</si>
  <si>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</si>
  <si>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</si>
  <si>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</si>
  <si>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</si>
  <si>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</si>
  <si>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</si>
  <si>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</si>
  <si>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</si>
  <si>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</si>
  <si>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</si>
  <si>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</si>
  <si>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</si>
  <si>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</si>
  <si>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</si>
  <si>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</si>
  <si>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</si>
  <si>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</si>
  <si>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</si>
  <si>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</si>
  <si>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</si>
  <si>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</si>
  <si>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</si>
  <si>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</si>
  <si>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</si>
  <si>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</si>
  <si>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</si>
  <si>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</si>
  <si>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</si>
  <si>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</si>
  <si>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</si>
  <si>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</si>
  <si>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</si>
  <si>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</si>
  <si>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</si>
  <si>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</si>
  <si>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</si>
  <si>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</si>
  <si>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</si>
  <si>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</si>
  <si>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</si>
  <si>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</si>
  <si>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</si>
  <si>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</si>
  <si>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</si>
  <si>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</si>
  <si>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</si>
  <si>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</si>
  <si>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</si>
  <si>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</si>
  <si>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</si>
  <si>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</si>
  <si>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</si>
  <si>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</si>
  <si>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</si>
  <si>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</si>
  <si>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</si>
  <si>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</si>
  <si>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</si>
  <si>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</si>
  <si>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</si>
  <si>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</si>
  <si>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</si>
  <si>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</si>
  <si>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</si>
  <si>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</si>
  <si>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</si>
  <si>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</si>
  <si>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</si>
  <si>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</si>
  <si>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</si>
  <si>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</si>
  <si>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</si>
  <si>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</si>
  <si>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</si>
  <si>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</si>
  <si>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</si>
  <si>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</si>
  <si>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</si>
  <si>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</si>
  <si>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</si>
  <si>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</si>
  <si>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</si>
  <si>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</si>
  <si>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</si>
  <si>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</si>
  <si>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</si>
  <si>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</si>
  <si>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</si>
  <si>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</si>
  <si>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</si>
  <si>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</si>
  <si>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</si>
  <si>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</si>
  <si>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</si>
  <si>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</si>
  <si>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</si>
  <si>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</si>
  <si>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</si>
  <si>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</si>
  <si>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</si>
  <si>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</si>
  <si>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</si>
  <si>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</si>
  <si>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</si>
  <si>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</si>
  <si>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</si>
  <si>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</si>
  <si>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</si>
  <si>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</si>
  <si>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</si>
  <si>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</si>
  <si>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</si>
  <si>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</si>
  <si>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</si>
  <si>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</si>
  <si>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</si>
  <si>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</si>
  <si>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</si>
  <si>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</si>
  <si>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</si>
  <si>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</si>
  <si>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</si>
  <si>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</si>
  <si>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</si>
  <si>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</si>
  <si>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</si>
  <si>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</si>
  <si>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</si>
  <si>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</si>
  <si>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</si>
  <si>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</si>
  <si>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</si>
  <si>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</si>
  <si>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</si>
  <si>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</si>
  <si>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</si>
  <si>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</si>
  <si>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</si>
  <si>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</si>
  <si>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</si>
  <si>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</si>
  <si>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</si>
  <si>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</si>
  <si>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</si>
  <si>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</si>
  <si>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</si>
  <si>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</si>
  <si>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</si>
  <si>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</si>
  <si>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</si>
  <si>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</si>
  <si>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</si>
  <si>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</si>
  <si>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</si>
  <si>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</si>
  <si>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</si>
  <si>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</si>
  <si>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</si>
  <si>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</si>
  <si>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</si>
  <si>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</si>
  <si>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</si>
  <si>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</si>
  <si>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</si>
  <si>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</si>
  <si>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</si>
  <si>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</si>
  <si>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</si>
  <si>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</si>
  <si>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</si>
  <si>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</si>
  <si>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</si>
  <si>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</si>
  <si>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</si>
  <si>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</si>
  <si>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</si>
  <si>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</si>
  <si>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</si>
  <si>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</si>
  <si>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</si>
  <si>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</si>
  <si>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</si>
  <si>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</si>
  <si>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</si>
  <si>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</si>
  <si>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</si>
  <si>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</si>
  <si>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</si>
  <si>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</si>
  <si>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</si>
  <si>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</si>
  <si>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</si>
  <si>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</si>
  <si>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</si>
  <si>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</si>
  <si>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</si>
  <si>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</si>
  <si>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</si>
  <si>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</si>
  <si>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</si>
  <si>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</si>
  <si>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</si>
  <si>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</si>
  <si>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</si>
  <si>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</si>
  <si>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</si>
  <si>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</si>
  <si>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</si>
  <si>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</si>
  <si>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</si>
  <si>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</si>
  <si>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</si>
  <si>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</si>
  <si>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</si>
  <si>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</si>
  <si>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</si>
  <si>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</si>
  <si>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</si>
  <si>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</si>
  <si>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</si>
  <si>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</si>
  <si>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</si>
  <si>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</si>
  <si>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</si>
  <si>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</si>
  <si>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</si>
  <si>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</si>
  <si>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</si>
  <si>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</si>
  <si>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</si>
  <si>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</si>
  <si>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</si>
  <si>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</si>
  <si>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</si>
  <si>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</si>
  <si>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</si>
  <si>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</si>
  <si>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</si>
  <si>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</si>
  <si>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</si>
  <si>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</si>
  <si>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</si>
  <si>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</si>
  <si>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</si>
  <si>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</si>
  <si>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</si>
  <si>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</si>
  <si>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</si>
  <si>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</si>
  <si>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</si>
  <si>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</si>
  <si>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</si>
  <si>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</si>
  <si>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</si>
  <si>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</si>
  <si>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</si>
  <si>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</si>
  <si>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</si>
  <si>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</si>
  <si>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</si>
  <si>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</si>
  <si>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</si>
  <si>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</si>
  <si>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</si>
  <si>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</si>
  <si>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</si>
  <si>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</si>
  <si>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</si>
  <si>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</si>
  <si>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</si>
  <si>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</si>
  <si>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</si>
  <si>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</si>
  <si>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</si>
  <si>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</si>
  <si>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</si>
  <si>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</si>
  <si>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</si>
  <si>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</si>
  <si>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</si>
  <si>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</si>
  <si>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</si>
  <si>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</si>
  <si>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</si>
  <si>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</si>
  <si>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</si>
  <si>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</si>
  <si>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</si>
  <si>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</si>
  <si>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</si>
  <si>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</si>
  <si>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</si>
  <si>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</si>
  <si>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</si>
  <si>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</si>
  <si>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</si>
  <si>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</si>
  <si>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</si>
  <si>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</si>
  <si>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</si>
  <si>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</si>
  <si>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</si>
  <si>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</si>
  <si>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</si>
  <si>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</si>
  <si>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</si>
  <si>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</si>
  <si>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</si>
  <si>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</si>
  <si>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</si>
  <si>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</si>
  <si>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</si>
  <si>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</si>
  <si>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</si>
  <si>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</si>
  <si>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</si>
  <si>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</si>
  <si>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</si>
  <si>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</si>
  <si>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</si>
  <si>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</si>
  <si>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</si>
  <si>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</si>
  <si>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</si>
  <si>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</si>
  <si>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</si>
  <si>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</si>
  <si>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</si>
  <si>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</si>
  <si>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</si>
  <si>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</si>
  <si>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</si>
  <si>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</si>
  <si>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</si>
  <si>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</si>
  <si>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</si>
  <si>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</si>
  <si>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</si>
  <si>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</si>
  <si>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</si>
  <si>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</si>
  <si>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</si>
  <si>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</si>
  <si>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</si>
  <si>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</si>
  <si>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</si>
  <si>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</si>
  <si>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</si>
  <si>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</si>
  <si>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</si>
  <si>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</si>
  <si>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</si>
  <si>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</si>
  <si>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</si>
  <si>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</si>
  <si>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</si>
  <si>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</si>
  <si>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</si>
  <si>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</si>
  <si>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</si>
  <si>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</si>
  <si>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</si>
  <si>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</si>
  <si>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</si>
  <si>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</si>
  <si>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</si>
  <si>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</si>
  <si>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</si>
  <si>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</si>
  <si>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</si>
  <si>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</si>
  <si>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</si>
  <si>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</si>
  <si>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</si>
  <si>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</si>
  <si>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</si>
  <si>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</si>
  <si>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</si>
  <si>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</si>
  <si>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</si>
  <si>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</si>
  <si>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</si>
  <si>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</si>
  <si>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</si>
  <si>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</si>
  <si>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</si>
  <si>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</si>
  <si>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</si>
  <si>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</si>
  <si>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</si>
  <si>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</si>
  <si>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</si>
  <si>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</si>
  <si>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</si>
  <si>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</si>
  <si>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</si>
  <si>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</si>
  <si>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</si>
  <si>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</si>
  <si>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</si>
  <si>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</si>
  <si>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</si>
  <si>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</si>
  <si>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</si>
  <si>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</si>
  <si>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</si>
  <si>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</si>
  <si>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</si>
  <si>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</si>
  <si>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</si>
  <si>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</si>
  <si>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</si>
  <si>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</si>
  <si>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</si>
  <si>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</si>
  <si>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</si>
  <si>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</si>
  <si>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</si>
  <si>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</si>
  <si>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</si>
  <si>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</si>
  <si>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</si>
  <si>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</si>
  <si>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</si>
  <si>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</si>
  <si>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</si>
  <si>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</si>
  <si>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</si>
  <si>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</si>
  <si>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</si>
  <si>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</si>
  <si>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</si>
  <si>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</si>
  <si>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</si>
  <si>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</si>
  <si>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</si>
  <si>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</si>
  <si>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</si>
  <si>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</si>
  <si>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</si>
  <si>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</si>
  <si>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</si>
  <si>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</si>
  <si>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</si>
  <si>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</si>
  <si>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</si>
  <si>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</si>
  <si>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</si>
  <si>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</si>
  <si>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</si>
  <si>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</si>
  <si>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</si>
  <si>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</si>
  <si>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</si>
  <si>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</si>
  <si>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</si>
  <si>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</si>
  <si>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</si>
  <si>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</si>
  <si>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</si>
  <si>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</si>
  <si>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</si>
  <si>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</si>
  <si>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</si>
  <si>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</si>
  <si>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</si>
  <si>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</si>
  <si>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</si>
  <si>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</si>
  <si>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</si>
  <si>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</si>
  <si>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</si>
  <si>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</si>
  <si>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</si>
  <si>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</si>
  <si>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</si>
  <si>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</si>
  <si>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</si>
  <si>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</si>
  <si>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</si>
  <si>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</si>
  <si>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</si>
  <si>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</si>
  <si>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</si>
  <si>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</si>
  <si>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</si>
  <si>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</si>
  <si>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</si>
  <si>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</si>
  <si>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</si>
  <si>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</si>
  <si>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</si>
  <si>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</si>
  <si>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</si>
  <si>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</si>
  <si>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</si>
  <si>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</si>
  <si>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</si>
  <si>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</si>
  <si>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</si>
  <si>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</si>
  <si>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</si>
  <si>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</si>
  <si>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</si>
  <si>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</si>
  <si>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</si>
  <si>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</si>
  <si>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</si>
  <si>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</si>
  <si>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</si>
  <si>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</si>
  <si>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</si>
  <si>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</si>
  <si>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</si>
  <si>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</si>
  <si>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</si>
  <si>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</si>
  <si>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</si>
  <si>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</si>
  <si>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</si>
  <si>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</si>
  <si>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</si>
  <si>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</si>
  <si>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</si>
  <si>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</si>
  <si>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</si>
  <si>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</si>
  <si>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</si>
  <si>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</si>
  <si>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</si>
  <si>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</si>
  <si>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</si>
  <si>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</si>
  <si>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</si>
  <si>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</si>
  <si>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</si>
  <si>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</si>
  <si>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</si>
  <si>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</si>
  <si>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</si>
  <si>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</si>
  <si>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</si>
  <si>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</si>
  <si>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</si>
  <si>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</si>
  <si>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</si>
  <si>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</si>
  <si>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</si>
  <si>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</si>
  <si>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</si>
  <si>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</si>
  <si>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</si>
  <si>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</si>
  <si>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</si>
  <si>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</si>
  <si>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</si>
  <si>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</si>
  <si>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</si>
  <si>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</si>
  <si>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</si>
  <si>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</si>
  <si>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</si>
  <si>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</si>
  <si>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</si>
  <si>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</si>
  <si>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</si>
  <si>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</si>
  <si>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</si>
  <si>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</si>
  <si>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</si>
  <si>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</si>
  <si>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</si>
  <si>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</si>
  <si>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</si>
  <si>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</si>
  <si>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</si>
  <si>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</si>
  <si>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</si>
  <si>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</si>
  <si>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</si>
  <si>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</si>
  <si>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</si>
  <si>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</si>
  <si>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</si>
  <si>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</si>
  <si>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</si>
  <si>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</si>
  <si>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</si>
  <si>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</si>
  <si>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</si>
  <si>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</si>
  <si>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</si>
  <si>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</si>
  <si>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</si>
  <si>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</si>
  <si>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</si>
  <si>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</si>
  <si>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</si>
  <si>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</si>
  <si>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</si>
  <si>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</si>
  <si>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</si>
  <si>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</si>
  <si>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</si>
  <si>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</si>
  <si>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</si>
  <si>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</si>
  <si>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</si>
  <si>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</si>
  <si>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</si>
  <si>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</si>
  <si>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</si>
  <si>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</si>
  <si>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</si>
  <si>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</si>
  <si>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</si>
  <si>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</si>
  <si>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</si>
  <si>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</si>
  <si>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</si>
  <si>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</si>
  <si>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</si>
  <si>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</si>
  <si>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</si>
  <si>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</si>
  <si>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</si>
  <si>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</si>
  <si>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</si>
  <si>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</si>
  <si>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</si>
  <si>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</si>
  <si>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</si>
  <si>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</si>
  <si>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</si>
  <si>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</si>
  <si>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</si>
  <si>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</si>
  <si>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</si>
  <si>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</si>
  <si>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</si>
  <si>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</si>
  <si>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</si>
  <si>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</si>
  <si>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</si>
  <si>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</si>
  <si>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</si>
  <si>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</si>
  <si>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</si>
  <si>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</si>
  <si>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</si>
  <si>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</si>
  <si>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</si>
  <si>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</si>
  <si>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</si>
  <si>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</si>
  <si>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</si>
  <si>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</si>
  <si>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</si>
  <si>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</si>
  <si>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</si>
  <si>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</si>
  <si>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</si>
  <si>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</si>
  <si>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</si>
  <si>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</si>
  <si>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</si>
  <si>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</si>
  <si>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</si>
  <si>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</si>
  <si>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</si>
  <si>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</si>
  <si>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</si>
  <si>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</si>
  <si>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</si>
  <si>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</si>
  <si>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</si>
  <si>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</si>
  <si>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</si>
  <si>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</si>
  <si>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</si>
  <si>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</si>
  <si>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</si>
  <si>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</si>
  <si>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</si>
  <si>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</si>
  <si>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</si>
  <si>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</si>
  <si>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</si>
  <si>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</si>
  <si>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</si>
  <si>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</si>
  <si>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</si>
  <si>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</si>
  <si>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</si>
  <si>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</si>
  <si>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</si>
  <si>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</si>
  <si>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</si>
  <si>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</si>
  <si>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</si>
  <si>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</si>
  <si>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</si>
  <si>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</si>
  <si>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</si>
  <si>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</si>
  <si>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</si>
  <si>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</si>
  <si>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</si>
  <si>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</si>
  <si>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</si>
  <si>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</si>
  <si>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</si>
  <si>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</si>
  <si>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</si>
  <si>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</si>
  <si>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</si>
  <si>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</si>
  <si>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</si>
  <si>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</si>
  <si>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</si>
  <si>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</si>
  <si>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</si>
  <si>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</si>
  <si>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</si>
  <si>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</si>
  <si>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</si>
  <si>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</si>
  <si>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</si>
  <si>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</si>
  <si>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</si>
  <si>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</si>
  <si>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</si>
  <si>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</si>
  <si>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</si>
  <si>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</si>
  <si>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</si>
  <si>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</si>
  <si>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</si>
  <si>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</si>
  <si>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</si>
  <si>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</si>
  <si>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</si>
  <si>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</si>
  <si>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</si>
  <si>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</si>
  <si>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</si>
  <si>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</si>
  <si>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</si>
  <si>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</si>
  <si>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</si>
  <si>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</si>
  <si>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</si>
  <si>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</si>
  <si>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</si>
  <si>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</si>
  <si>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</si>
  <si>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</si>
  <si>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</si>
  <si>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</si>
  <si>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</si>
  <si>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</si>
  <si>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</si>
  <si>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</si>
  <si>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</si>
  <si>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</si>
  <si>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</si>
  <si>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</si>
  <si>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</si>
  <si>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</si>
  <si>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</si>
  <si>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</si>
  <si>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</si>
  <si>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</si>
  <si>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</si>
  <si>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</si>
  <si>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</si>
  <si>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</si>
  <si>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</si>
  <si>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</si>
  <si>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</si>
  <si>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</si>
  <si>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</si>
  <si>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</si>
  <si>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</si>
  <si>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</si>
  <si>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</si>
  <si>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</si>
  <si>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</si>
  <si>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</si>
  <si>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</si>
  <si>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</si>
  <si>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</si>
  <si>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</si>
  <si>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</si>
  <si>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</si>
  <si>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</si>
  <si>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</si>
  <si>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</si>
  <si>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</si>
  <si>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</si>
  <si>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</si>
  <si>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</si>
  <si>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</si>
  <si>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</si>
  <si>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</si>
  <si>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</si>
  <si>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</si>
  <si>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</si>
  <si>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</si>
  <si>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</si>
  <si>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</si>
  <si>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</si>
  <si>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</si>
  <si>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</si>
  <si>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</si>
  <si>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</si>
  <si>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</si>
  <si>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</si>
  <si>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</si>
  <si>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</si>
  <si>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</si>
  <si>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</si>
  <si>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</si>
  <si>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</si>
  <si>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</si>
  <si>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</si>
  <si>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</si>
  <si>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</si>
  <si>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</si>
  <si>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</si>
  <si>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</si>
  <si>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</si>
  <si>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</si>
  <si>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</si>
  <si>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</si>
  <si>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</si>
  <si>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</si>
  <si>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</si>
  <si>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</si>
  <si>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</si>
  <si>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</si>
  <si>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</si>
  <si>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</si>
  <si>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</si>
  <si>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</si>
  <si>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</si>
  <si>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</si>
  <si>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</si>
  <si>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</si>
  <si>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</si>
  <si>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</si>
  <si>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</si>
  <si>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</si>
  <si>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</si>
  <si>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</si>
  <si>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</si>
  <si>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</si>
  <si>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</si>
  <si>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</si>
  <si>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</si>
  <si>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</si>
  <si>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</si>
  <si>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</si>
  <si>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</si>
  <si>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</si>
  <si>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</si>
  <si>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</si>
  <si>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</si>
  <si>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</si>
  <si>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</si>
  <si>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</si>
  <si>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</si>
  <si>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</si>
  <si>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</si>
  <si>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</si>
  <si>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</si>
  <si>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</si>
  <si>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</si>
  <si>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</si>
  <si>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</si>
  <si>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</si>
  <si>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</si>
  <si>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</si>
  <si>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</si>
  <si>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</si>
  <si>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</si>
  <si>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</si>
  <si>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</si>
  <si>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</si>
  <si>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</si>
  <si>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</si>
  <si>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</si>
  <si>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</si>
  <si>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</si>
  <si>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</si>
  <si>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</si>
  <si>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</si>
  <si>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</si>
  <si>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</si>
  <si>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</si>
  <si>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</si>
  <si>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</si>
  <si>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</si>
  <si>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</si>
  <si>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</si>
  <si>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</si>
  <si>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</si>
  <si>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</si>
  <si>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</si>
  <si>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</si>
  <si>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</si>
  <si>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</si>
  <si>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</si>
  <si>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</si>
  <si>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</si>
  <si>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</si>
  <si>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</si>
  <si>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</si>
  <si>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</si>
  <si>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</si>
  <si>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</si>
  <si>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</si>
  <si>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</si>
  <si>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</si>
  <si>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</si>
  <si>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</si>
  <si>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</si>
  <si>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</si>
  <si>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</si>
  <si>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</si>
  <si>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</si>
  <si>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</si>
  <si>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</si>
  <si>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</si>
  <si>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</si>
  <si>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</si>
  <si>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</si>
  <si>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</si>
  <si>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</si>
  <si>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</si>
  <si>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</si>
  <si>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</si>
  <si>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</si>
  <si>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</si>
  <si>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</si>
  <si>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</si>
  <si>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</si>
  <si>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</si>
  <si>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</si>
  <si>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</si>
  <si>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</si>
  <si>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</si>
  <si>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</si>
  <si>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</si>
  <si>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</si>
  <si>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</si>
  <si>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</si>
  <si>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</si>
  <si>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</si>
  <si>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</si>
  <si>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</si>
  <si>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</si>
  <si>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</si>
  <si>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</si>
  <si>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</si>
  <si>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</si>
  <si>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</si>
  <si>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</si>
  <si>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</si>
  <si>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</si>
  <si>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</si>
  <si>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</si>
  <si>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</si>
  <si>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</si>
  <si>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</si>
  <si>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</si>
  <si>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</si>
  <si>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</si>
  <si>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</si>
  <si>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</si>
  <si>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</si>
  <si>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</si>
  <si>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</si>
  <si>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</si>
  <si>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</si>
  <si>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</si>
  <si>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</si>
  <si>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</si>
  <si>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</si>
  <si>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</si>
  <si>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</si>
  <si>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</si>
  <si>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</si>
  <si>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</si>
  <si>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</si>
  <si>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</si>
  <si>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</si>
  <si>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</si>
  <si>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</si>
  <si>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</si>
  <si>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</si>
  <si>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</si>
  <si>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</si>
  <si>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</si>
  <si>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</si>
  <si>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</si>
  <si>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</si>
  <si>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</si>
  <si>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</si>
  <si>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</si>
  <si>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</si>
  <si>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</si>
  <si>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</si>
  <si>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</si>
  <si>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</si>
  <si>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</si>
  <si>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</si>
  <si>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</si>
  <si>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</si>
  <si>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</si>
  <si>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</si>
  <si>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</si>
  <si>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</si>
  <si>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</si>
  <si>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</si>
  <si>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</si>
  <si>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</si>
  <si>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</si>
  <si>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</si>
  <si>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</si>
  <si>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</si>
  <si>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</si>
  <si>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</si>
  <si>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</si>
  <si>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</si>
  <si>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</si>
  <si>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</si>
  <si>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</si>
  <si>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</si>
  <si>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</si>
  <si>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</si>
  <si>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</si>
  <si>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</si>
  <si>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</si>
  <si>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</si>
  <si>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</si>
  <si>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</si>
  <si>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</si>
  <si>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</si>
  <si>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</si>
  <si>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</si>
  <si>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</si>
  <si>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</si>
  <si>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</si>
  <si>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</si>
  <si>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</si>
  <si>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</si>
  <si>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</si>
  <si>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</si>
  <si>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</si>
  <si>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</si>
  <si>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</si>
  <si>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</si>
  <si>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</si>
  <si>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</si>
  <si>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</si>
  <si>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</si>
  <si>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</si>
  <si>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</si>
  <si>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</si>
  <si>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</si>
  <si>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</si>
  <si>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</si>
  <si>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</si>
  <si>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</si>
  <si>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</si>
  <si>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</si>
  <si>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</si>
  <si>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</si>
  <si>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</si>
  <si>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</si>
  <si>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</si>
  <si>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</si>
  <si>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</si>
  <si>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</si>
  <si>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</si>
  <si>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</si>
  <si>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</si>
  <si>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</si>
  <si>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</si>
  <si>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</si>
  <si>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</si>
  <si>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</si>
  <si>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</si>
  <si>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</si>
  <si>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</si>
  <si>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</si>
  <si>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</si>
  <si>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</si>
  <si>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</si>
  <si>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</si>
  <si>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</si>
  <si>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</si>
  <si>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</si>
  <si>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</si>
  <si>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</si>
  <si>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</si>
  <si>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</si>
  <si>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</si>
  <si>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</si>
  <si>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</si>
  <si>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</si>
  <si>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</si>
  <si>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</si>
  <si>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</si>
  <si>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</si>
  <si>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</si>
  <si>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</si>
  <si>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</si>
  <si>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</si>
  <si>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</si>
  <si>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</si>
  <si>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</si>
  <si>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</si>
  <si>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</si>
  <si>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</si>
  <si>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</si>
  <si>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</si>
  <si>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</si>
  <si>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</si>
  <si>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</si>
  <si>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</si>
  <si>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</si>
  <si>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</si>
  <si>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</si>
  <si>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</si>
  <si>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</si>
  <si>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</si>
  <si>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</si>
  <si>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</si>
  <si>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</si>
  <si>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</si>
  <si>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</si>
  <si>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</si>
  <si>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</si>
  <si>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</si>
  <si>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</si>
  <si>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</si>
  <si>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</si>
  <si>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</si>
  <si>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</si>
  <si>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</si>
  <si>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</si>
  <si>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</si>
  <si>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</si>
  <si>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</si>
  <si>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</si>
  <si>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</si>
  <si>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</si>
  <si>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</si>
  <si>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</si>
  <si>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</si>
  <si>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</si>
  <si>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</si>
  <si>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</si>
  <si>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</si>
  <si>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</si>
  <si>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</si>
  <si>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</si>
  <si>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</si>
  <si>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</si>
  <si>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</si>
  <si>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</si>
  <si>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</si>
  <si>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</si>
  <si>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</si>
  <si>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</si>
  <si>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</si>
  <si>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</si>
  <si>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</si>
  <si>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</si>
  <si>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</si>
  <si>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</si>
  <si>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</si>
  <si>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</si>
  <si>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</si>
  <si>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</si>
  <si>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</si>
  <si>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</si>
  <si>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</si>
  <si>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</si>
  <si>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</si>
  <si>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</si>
  <si>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</si>
  <si>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</si>
  <si>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</si>
  <si>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</si>
  <si>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</si>
  <si>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</si>
  <si>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</si>
  <si>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</si>
  <si>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</si>
  <si>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</si>
  <si>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</si>
  <si>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</si>
  <si>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</si>
  <si>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</si>
  <si>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</si>
  <si>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</si>
  <si>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</si>
  <si>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</si>
  <si>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</si>
  <si>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</si>
  <si>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</si>
  <si>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</si>
  <si>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</si>
  <si>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</si>
  <si>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</si>
  <si>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</si>
  <si>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</si>
  <si>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</si>
  <si>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</si>
  <si>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</si>
  <si>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</si>
  <si>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</si>
  <si>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</si>
  <si>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</si>
  <si>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</si>
  <si>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</si>
  <si>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</si>
  <si>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</si>
  <si>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</si>
  <si>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</si>
  <si>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</si>
  <si>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</si>
  <si>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</si>
  <si>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</si>
  <si>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</si>
  <si>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</si>
  <si>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</si>
  <si>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</si>
  <si>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</si>
  <si>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</si>
  <si>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</si>
  <si>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</si>
  <si>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</si>
  <si>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</si>
  <si>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</si>
  <si>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</si>
  <si>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</si>
  <si>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</si>
  <si>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</si>
  <si>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</si>
  <si>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</si>
  <si>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</si>
  <si>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</si>
  <si>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</si>
  <si>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</si>
  <si>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</si>
  <si>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</si>
  <si>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</si>
  <si>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</si>
  <si>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</si>
  <si>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</si>
  <si>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</si>
  <si>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</si>
  <si>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</si>
  <si>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</si>
  <si>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</si>
  <si>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</si>
  <si>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</si>
  <si>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</si>
  <si>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</si>
  <si>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</si>
  <si>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</si>
  <si>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</si>
  <si>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</si>
  <si>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</si>
  <si>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</si>
  <si>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</si>
  <si>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</si>
  <si>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</si>
  <si>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</si>
  <si>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</si>
  <si>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</si>
  <si>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</si>
  <si>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</si>
  <si>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</si>
  <si>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</si>
  <si>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</si>
  <si>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</si>
  <si>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</si>
  <si>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</si>
  <si>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</si>
  <si>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</si>
  <si>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</si>
  <si>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</si>
  <si>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</si>
  <si>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</si>
  <si>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</si>
  <si>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</si>
  <si>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</si>
  <si>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</si>
  <si>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</si>
  <si>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</si>
  <si>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</si>
  <si>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</si>
  <si>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</si>
  <si>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</si>
  <si>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</si>
  <si>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</si>
  <si>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</si>
  <si>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</si>
  <si>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</si>
  <si>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</si>
  <si>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</si>
  <si>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</si>
  <si>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</si>
  <si>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</si>
  <si>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</si>
  <si>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</si>
  <si>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</si>
  <si>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</si>
  <si>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</si>
  <si>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</si>
  <si>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</si>
  <si>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</si>
  <si>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</si>
  <si>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</si>
  <si>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</si>
  <si>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</si>
  <si>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</si>
  <si>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</si>
  <si>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</si>
  <si>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</si>
  <si>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</si>
  <si>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</si>
  <si>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</si>
  <si>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</si>
  <si>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</si>
  <si>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</si>
  <si>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</si>
  <si>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</si>
  <si>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</si>
  <si>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</si>
  <si>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</si>
  <si>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</si>
  <si>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</si>
  <si>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</si>
  <si>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</si>
  <si>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</si>
  <si>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</si>
  <si>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</si>
  <si>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</si>
  <si>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</si>
  <si>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</si>
  <si>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</si>
  <si>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</si>
  <si>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</si>
  <si>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</si>
  <si>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</si>
  <si>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</si>
  <si>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</si>
  <si>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</si>
  <si>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</si>
  <si>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</si>
  <si>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</si>
  <si>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</si>
  <si>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</si>
  <si>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</si>
  <si>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</si>
  <si>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</si>
  <si>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</si>
  <si>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</si>
  <si>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</si>
  <si>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</si>
  <si>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</si>
  <si>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</si>
  <si>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</si>
  <si>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</si>
  <si>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</si>
  <si>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</si>
  <si>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</si>
  <si>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</si>
  <si>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</si>
  <si>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</si>
  <si>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</si>
  <si>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</si>
  <si>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</si>
  <si>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</si>
  <si>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</si>
  <si>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</si>
  <si>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</si>
  <si>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</si>
  <si>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</si>
  <si>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</si>
  <si>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</si>
  <si>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</si>
  <si>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</si>
  <si>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</si>
  <si>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</si>
  <si>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</si>
  <si>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</si>
  <si>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</si>
  <si>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</si>
  <si>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</si>
  <si>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</si>
  <si>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</si>
  <si>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</si>
  <si>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</si>
  <si>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</si>
  <si>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</si>
  <si>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</si>
  <si>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</si>
  <si>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</si>
  <si>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</si>
  <si>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</si>
  <si>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</si>
  <si>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</si>
  <si>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</si>
  <si>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</si>
  <si>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</si>
  <si>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</si>
  <si>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</si>
  <si>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</si>
  <si>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</si>
  <si>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</si>
  <si>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</si>
  <si>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</si>
  <si>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</si>
  <si>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</si>
  <si>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</si>
  <si>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</si>
  <si>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</si>
  <si>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</si>
  <si>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</si>
  <si>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</si>
  <si>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</si>
  <si>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</si>
  <si>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</si>
  <si>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</si>
  <si>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</si>
  <si>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</si>
  <si>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</si>
  <si>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</si>
  <si>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</si>
  <si>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</si>
  <si>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</si>
  <si>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</si>
  <si>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</si>
  <si>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</si>
  <si>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</si>
  <si>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</si>
  <si>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</si>
  <si>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</si>
  <si>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</si>
  <si>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</si>
  <si>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</si>
  <si>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</si>
  <si>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</si>
  <si>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</si>
  <si>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</si>
  <si>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</si>
  <si>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</si>
  <si>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</si>
  <si>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</si>
  <si>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</si>
  <si>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</si>
  <si>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</si>
  <si>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</si>
  <si>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</si>
  <si>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</si>
  <si>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</si>
  <si>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</si>
  <si>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</si>
  <si>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</si>
  <si>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</si>
  <si>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</si>
  <si>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</si>
  <si>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</si>
  <si>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</si>
  <si>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</si>
  <si>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</si>
  <si>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</si>
  <si>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</si>
  <si>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</si>
  <si>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</si>
  <si>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</si>
  <si>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</si>
  <si>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</si>
  <si>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</si>
  <si>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</si>
  <si>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</si>
  <si>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</si>
  <si>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</si>
  <si>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</si>
  <si>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</si>
  <si>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</si>
  <si>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</si>
  <si>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</si>
  <si>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</si>
  <si>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</si>
  <si>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</si>
  <si>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</si>
  <si>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</si>
  <si>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</si>
  <si>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</si>
  <si>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</si>
  <si>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</si>
  <si>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</si>
  <si>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</si>
  <si>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</si>
  <si>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</si>
  <si>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</si>
  <si>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</si>
  <si>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</si>
  <si>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</si>
  <si>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</si>
  <si>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</si>
  <si>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</si>
  <si>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</si>
  <si>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</si>
  <si>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</si>
  <si>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</si>
  <si>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</si>
  <si>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</si>
  <si>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</si>
  <si>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</si>
  <si>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</si>
  <si>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</si>
  <si>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</si>
  <si>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</si>
  <si>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</si>
  <si>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</si>
  <si>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</si>
  <si>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</si>
  <si>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</si>
  <si>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</si>
  <si>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</si>
  <si>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</si>
  <si>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</si>
  <si>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</si>
  <si>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</si>
  <si>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</si>
  <si>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</si>
  <si>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</si>
  <si>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</si>
  <si>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</si>
  <si>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</si>
  <si>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</si>
  <si>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</si>
  <si>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</si>
  <si>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</si>
  <si>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</si>
  <si>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</si>
  <si>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</si>
  <si>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</si>
  <si>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</si>
  <si>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</si>
  <si>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</si>
  <si>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</si>
  <si>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</si>
  <si>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</si>
  <si>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</si>
  <si>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</si>
  <si>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</si>
  <si>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</si>
  <si>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</si>
  <si>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</si>
  <si>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</si>
  <si>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</si>
  <si>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</si>
  <si>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</si>
  <si>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</si>
  <si>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</si>
  <si>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</si>
  <si>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</si>
  <si>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</si>
  <si>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</si>
  <si>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</si>
  <si>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</si>
  <si>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</si>
  <si>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</si>
  <si>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</si>
  <si>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</si>
  <si>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</si>
  <si>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</si>
  <si>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</si>
  <si>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</si>
  <si>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</si>
  <si>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</si>
  <si>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</si>
  <si>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</si>
  <si>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</si>
  <si>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</si>
  <si>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</si>
  <si>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</si>
  <si>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</si>
  <si>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</si>
  <si>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</si>
  <si>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</si>
  <si>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</si>
  <si>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</si>
  <si>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</si>
  <si>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</si>
  <si>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</si>
  <si>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</si>
  <si>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</si>
  <si>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</si>
  <si>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</si>
  <si>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</si>
  <si>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</si>
  <si>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</si>
  <si>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</si>
  <si>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</si>
  <si>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</si>
  <si>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</si>
  <si>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</si>
  <si>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</si>
  <si>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</si>
  <si>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</si>
  <si>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</si>
  <si>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</si>
  <si>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</si>
  <si>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</si>
  <si>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</si>
  <si>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</si>
  <si>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</si>
  <si>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</si>
  <si>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</si>
  <si>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</si>
  <si>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</si>
  <si>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</si>
  <si>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</si>
  <si>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</si>
  <si>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</si>
  <si>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</si>
  <si>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</si>
  <si>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</si>
  <si>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</si>
  <si>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</si>
  <si>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</si>
  <si>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</si>
  <si>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</si>
  <si>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</si>
  <si>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</si>
  <si>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</si>
  <si>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</si>
  <si>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</si>
  <si>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</si>
  <si>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</si>
  <si>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</si>
  <si>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</si>
  <si>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</si>
  <si>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</si>
  <si>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</si>
  <si>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</si>
  <si>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</si>
  <si>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</si>
  <si>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</si>
  <si>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</si>
  <si>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</si>
  <si>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</si>
  <si>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</si>
  <si>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</si>
  <si>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</si>
  <si>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</si>
  <si>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</si>
  <si>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</si>
  <si>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</si>
  <si>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</si>
  <si>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</si>
  <si>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</si>
  <si>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</si>
  <si>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</si>
  <si>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</si>
  <si>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</si>
  <si>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</si>
  <si>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</si>
  <si>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</si>
  <si>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</si>
  <si>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</si>
  <si>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</si>
  <si>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</si>
  <si>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</si>
  <si>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</si>
  <si>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</si>
  <si>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</si>
  <si>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</si>
  <si>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</si>
  <si>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</si>
  <si>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</si>
  <si>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</si>
  <si>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</si>
  <si>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</si>
  <si>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</si>
  <si>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</si>
  <si>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</si>
  <si>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</si>
  <si>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</si>
  <si>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</si>
  <si>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</si>
  <si>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</si>
  <si>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</si>
  <si>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</si>
  <si>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</si>
  <si>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</si>
  <si>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</si>
  <si>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</si>
  <si>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</si>
  <si>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</si>
  <si>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</si>
  <si>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</si>
  <si>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</si>
  <si>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</si>
  <si>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</si>
  <si>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</si>
  <si>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</si>
  <si>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</si>
  <si>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</si>
  <si>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</si>
  <si>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</si>
  <si>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</si>
  <si>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</si>
  <si>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</si>
  <si>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</si>
  <si>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</si>
  <si>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</si>
  <si>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</si>
  <si>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</si>
  <si>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</si>
  <si>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</si>
  <si>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</si>
  <si>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</si>
  <si>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</si>
  <si>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</si>
  <si>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</si>
  <si>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</si>
  <si>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</si>
  <si>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</si>
  <si>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</si>
  <si>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</si>
  <si>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</si>
  <si>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</si>
  <si>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</si>
  <si>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</si>
  <si>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</si>
  <si>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</si>
  <si>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</si>
  <si>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</si>
  <si>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</si>
  <si>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</si>
  <si>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</si>
  <si>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</si>
  <si>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</si>
  <si>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</si>
  <si>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</si>
  <si>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</si>
  <si>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</si>
  <si>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</si>
  <si>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</si>
  <si>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</si>
  <si>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</si>
  <si>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</si>
  <si>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</si>
  <si>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</si>
  <si>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</si>
  <si>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</si>
  <si>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</si>
  <si>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</si>
  <si>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</si>
  <si>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</si>
  <si>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</si>
  <si>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</si>
  <si>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</si>
  <si>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</si>
  <si>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</si>
  <si>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</si>
  <si>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</si>
  <si>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</si>
  <si>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</si>
  <si>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</si>
  <si>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</si>
  <si>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</si>
  <si>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</si>
  <si>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</si>
  <si>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</si>
  <si>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</si>
  <si>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</si>
  <si>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</si>
  <si>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</si>
  <si>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</si>
  <si>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</si>
  <si>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</si>
  <si>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</si>
  <si>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</si>
  <si>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</si>
  <si>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</si>
  <si>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</si>
  <si>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</si>
  <si>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</si>
  <si>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</si>
  <si>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</si>
  <si>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</si>
  <si>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</si>
  <si>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</si>
  <si>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</si>
  <si>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</si>
  <si>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</si>
  <si>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</si>
  <si>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</si>
  <si>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</si>
  <si>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</si>
  <si>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</si>
  <si>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</si>
  <si>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</si>
  <si>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</si>
  <si>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</si>
  <si>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</si>
  <si>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</si>
  <si>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</si>
  <si>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</si>
  <si>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</si>
  <si>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</si>
  <si>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</si>
  <si>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</si>
  <si>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</si>
  <si>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</si>
  <si>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</si>
  <si>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</si>
  <si>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</si>
  <si>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</si>
  <si>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</si>
  <si>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</si>
  <si>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</si>
  <si>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</si>
  <si>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</si>
  <si>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</si>
  <si>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</si>
  <si>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</si>
  <si>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</si>
  <si>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</si>
  <si>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</si>
  <si>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</si>
  <si>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</si>
  <si>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</si>
  <si>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</si>
  <si>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</si>
  <si>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</si>
  <si>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</si>
  <si>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</si>
  <si>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</si>
  <si>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</si>
  <si>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</si>
  <si>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</si>
  <si>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</si>
  <si>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</si>
  <si>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</si>
  <si>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</si>
  <si>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</si>
  <si>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</si>
  <si>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</si>
  <si>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</si>
  <si>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</si>
  <si>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</si>
  <si>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</si>
  <si>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</si>
  <si>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</si>
  <si>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</si>
  <si>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</si>
  <si>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</si>
  <si>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</si>
  <si>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</si>
  <si>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</si>
  <si>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</si>
  <si>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</si>
  <si>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</si>
  <si>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</si>
  <si>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</si>
  <si>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</si>
  <si>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</si>
  <si>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</si>
  <si>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</si>
  <si>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</si>
  <si>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</si>
  <si>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</si>
  <si>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</si>
  <si>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</si>
  <si>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</si>
  <si>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</si>
  <si>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</si>
  <si>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</si>
  <si>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</si>
  <si>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</si>
  <si>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</si>
  <si>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</si>
  <si>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</si>
  <si>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</si>
  <si>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</si>
  <si>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</si>
  <si>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</si>
  <si>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</si>
  <si>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</si>
  <si>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</si>
  <si>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</si>
  <si>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</si>
  <si>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</si>
  <si>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</si>
  <si>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</si>
  <si>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</si>
  <si>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</si>
  <si>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</si>
  <si>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</si>
  <si>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</si>
  <si>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</si>
  <si>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</si>
  <si>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</si>
  <si>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</si>
  <si>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</si>
  <si>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</si>
  <si>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</si>
  <si>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</si>
  <si>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</si>
  <si>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</si>
  <si>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</si>
  <si>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</si>
  <si>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</si>
  <si>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</si>
  <si>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</si>
  <si>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</si>
  <si>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</si>
  <si>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</si>
  <si>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</si>
  <si>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</si>
  <si>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</si>
  <si>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</si>
  <si>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</si>
  <si>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</si>
  <si>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</si>
  <si>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</si>
  <si>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</si>
  <si>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</si>
  <si>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</si>
  <si>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</si>
  <si>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</si>
  <si>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</si>
  <si>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</si>
  <si>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</si>
  <si>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</si>
  <si>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</si>
  <si>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</si>
  <si>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</si>
  <si>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</si>
  <si>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</si>
  <si>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</si>
  <si>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</si>
  <si>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</si>
  <si>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</si>
  <si>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</si>
  <si>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</si>
  <si>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</si>
  <si>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</si>
  <si>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</si>
  <si>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</si>
  <si>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</si>
  <si>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</si>
  <si>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</si>
  <si>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</si>
  <si>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</si>
  <si>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</si>
  <si>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</si>
  <si>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</si>
  <si>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</si>
  <si>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</si>
  <si>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</si>
  <si>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</si>
  <si>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</si>
  <si>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</si>
  <si>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</si>
  <si>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</si>
  <si>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</si>
  <si>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</si>
  <si>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</si>
  <si>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</si>
  <si>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</si>
  <si>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</si>
  <si>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</si>
  <si>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</si>
  <si>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</si>
  <si>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</si>
  <si>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</si>
  <si>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</si>
  <si>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</si>
  <si>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</si>
  <si>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</si>
  <si>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</si>
  <si>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</si>
  <si>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</si>
  <si>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</si>
  <si>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</si>
  <si>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</si>
  <si>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</si>
  <si>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</si>
  <si>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</si>
  <si>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</si>
  <si>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</si>
  <si>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</si>
  <si>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</si>
  <si>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</si>
  <si>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</si>
  <si>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</si>
  <si>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</si>
  <si>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</si>
  <si>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</si>
  <si>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</si>
  <si>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</si>
  <si>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</si>
  <si>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</si>
  <si>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</si>
  <si>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</si>
  <si>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</si>
  <si>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</si>
  <si>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</si>
  <si>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</si>
  <si>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</si>
  <si>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</si>
  <si>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</si>
  <si>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</si>
  <si>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</si>
  <si>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</si>
  <si>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</si>
  <si>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</si>
  <si>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</si>
  <si>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</si>
  <si>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</si>
  <si>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</si>
  <si>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</si>
  <si>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</si>
  <si>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</si>
  <si>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</si>
  <si>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</si>
  <si>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</si>
  <si>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</si>
  <si>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</si>
  <si>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</si>
  <si>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</si>
  <si>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</si>
  <si>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</si>
  <si>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</si>
  <si>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</si>
  <si>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</si>
  <si>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</si>
  <si>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</si>
  <si>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</si>
  <si>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</si>
  <si>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</si>
  <si>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</si>
  <si>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</si>
  <si>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</si>
  <si>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</si>
  <si>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</si>
  <si>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</si>
  <si>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</si>
  <si>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</si>
  <si>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</si>
  <si>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</si>
  <si>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</si>
  <si>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</si>
  <si>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</si>
  <si>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</si>
  <si>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</si>
  <si>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</si>
  <si>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</si>
  <si>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</si>
  <si>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</si>
  <si>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</si>
  <si>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</si>
  <si>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</si>
  <si>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</si>
  <si>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</si>
  <si>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</si>
  <si>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</si>
  <si>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</si>
  <si>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</si>
  <si>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</si>
  <si>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</si>
  <si>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</si>
  <si>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</si>
  <si>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</si>
  <si>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</si>
  <si>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</si>
  <si>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</si>
  <si>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</si>
  <si>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</si>
  <si>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</si>
  <si>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</si>
  <si>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</si>
  <si>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</si>
  <si>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</si>
  <si>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</si>
  <si>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</si>
  <si>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</si>
  <si>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</si>
  <si>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</si>
  <si>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</si>
  <si>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</si>
  <si>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</si>
  <si>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</si>
  <si>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</si>
  <si>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</si>
  <si>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</si>
  <si>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</si>
  <si>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</si>
  <si>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</si>
  <si>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</si>
  <si>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</si>
  <si>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</si>
  <si>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</si>
  <si>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</si>
  <si>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</si>
  <si>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</si>
  <si>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</si>
  <si>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</si>
  <si>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</si>
  <si>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</si>
  <si>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</si>
  <si>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</si>
  <si>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</si>
  <si>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</si>
  <si>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</si>
  <si>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</si>
  <si>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</si>
  <si>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</si>
  <si>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</si>
  <si>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</si>
  <si>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</si>
  <si>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</si>
  <si>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</si>
  <si>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</si>
  <si>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</si>
  <si>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</si>
  <si>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</si>
  <si>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</si>
  <si>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</si>
  <si>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</si>
  <si>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</si>
  <si>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</si>
  <si>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</si>
  <si>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</si>
  <si>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</si>
  <si>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</si>
  <si>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</si>
  <si>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</si>
  <si>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</si>
  <si>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</si>
  <si>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</si>
  <si>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</si>
  <si>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</si>
  <si>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</si>
  <si>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</si>
  <si>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</si>
  <si>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</si>
  <si>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</si>
  <si>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</si>
  <si>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</si>
  <si>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</si>
  <si>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</si>
  <si>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</si>
  <si>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</si>
  <si>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</si>
  <si>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</si>
  <si>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</si>
  <si>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</si>
  <si>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</si>
  <si>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</si>
  <si>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</si>
  <si>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</si>
  <si>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</si>
  <si>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</si>
  <si>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</si>
  <si>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</si>
  <si>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</si>
  <si>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</si>
  <si>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</si>
  <si>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</si>
  <si>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</si>
  <si>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</si>
  <si>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</si>
  <si>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</si>
  <si>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</si>
  <si>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</si>
  <si>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</si>
  <si>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</si>
  <si>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</si>
  <si>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</si>
  <si>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</si>
  <si>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</si>
  <si>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</si>
  <si>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</si>
  <si>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</si>
  <si>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</si>
  <si>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</si>
  <si>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</si>
  <si>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</si>
  <si>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</si>
  <si>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</si>
  <si>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</si>
  <si>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</si>
  <si>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</si>
  <si>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</si>
  <si>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</si>
  <si>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</si>
  <si>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</si>
  <si>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</si>
  <si>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</si>
  <si>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</si>
  <si>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</si>
  <si>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</si>
  <si>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</si>
  <si>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</si>
  <si>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</si>
  <si>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</si>
  <si>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</si>
  <si>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</si>
  <si>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</si>
  <si>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</si>
  <si>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</si>
  <si>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</si>
  <si>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</si>
  <si>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</si>
  <si>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</si>
  <si>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</si>
  <si>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</si>
  <si>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</si>
  <si>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</si>
  <si>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</si>
  <si>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</si>
  <si>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</si>
  <si>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</si>
  <si>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</si>
  <si>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</si>
  <si>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</si>
  <si>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</si>
  <si>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</si>
  <si>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</si>
  <si>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</si>
  <si>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</si>
  <si>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</si>
  <si>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</si>
  <si>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</si>
  <si>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</si>
  <si>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</si>
  <si>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</si>
  <si>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</si>
  <si>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</si>
  <si>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</si>
  <si>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</si>
  <si>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</si>
  <si>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</si>
  <si>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</si>
  <si>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</si>
  <si>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</si>
  <si>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</si>
  <si>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</si>
  <si>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</si>
  <si>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</si>
  <si>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</si>
  <si>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</si>
  <si>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</si>
  <si>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</si>
  <si>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</si>
  <si>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</si>
  <si>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</si>
  <si>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</si>
  <si>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</si>
  <si>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</si>
  <si>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</si>
  <si>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</si>
  <si>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</si>
  <si>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</si>
  <si>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</si>
  <si>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</si>
  <si>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</si>
  <si>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</si>
  <si>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</si>
  <si>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</si>
  <si>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</si>
  <si>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</si>
  <si>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</si>
  <si>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</si>
  <si>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</si>
  <si>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</si>
  <si>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</si>
  <si>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</si>
  <si>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</si>
  <si>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</si>
  <si>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</si>
  <si>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</si>
  <si>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</si>
  <si>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</si>
  <si>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</si>
  <si>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</si>
  <si>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</si>
  <si>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</si>
  <si>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</si>
  <si>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</si>
  <si>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</si>
  <si>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</si>
  <si>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</si>
  <si>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</si>
  <si>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</si>
  <si>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</si>
  <si>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</si>
  <si>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</si>
  <si>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</si>
  <si>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</si>
  <si>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</si>
  <si>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</si>
  <si>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</si>
  <si>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</si>
  <si>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</si>
  <si>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</si>
  <si>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</si>
  <si>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</si>
  <si>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</si>
  <si>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</si>
  <si>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</si>
  <si>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</si>
  <si>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</si>
  <si>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</si>
  <si>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</si>
  <si>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</si>
  <si>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</si>
  <si>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</si>
  <si>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</si>
  <si>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</si>
  <si>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</si>
  <si>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</si>
  <si>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</si>
  <si>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</si>
  <si>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</si>
  <si>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</si>
  <si>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</si>
  <si>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</si>
  <si>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</si>
  <si>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</si>
  <si>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</si>
  <si>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</si>
  <si>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</si>
  <si>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</si>
  <si>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</si>
  <si>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</si>
  <si>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</si>
  <si>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</si>
  <si>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</si>
  <si>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</si>
  <si>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</si>
  <si>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</si>
  <si>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</si>
  <si>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</si>
  <si>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</si>
  <si>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</si>
  <si>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</si>
  <si>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</si>
  <si>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</si>
  <si>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</si>
  <si>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</si>
  <si>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</si>
  <si>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</si>
  <si>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</si>
  <si>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</si>
  <si>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</si>
  <si>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</si>
  <si>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</si>
  <si>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</si>
  <si>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</si>
  <si>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</si>
  <si>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</si>
  <si>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</si>
  <si>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</si>
  <si>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</si>
  <si>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</si>
  <si>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</si>
  <si>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</si>
  <si>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</si>
  <si>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</si>
  <si>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</si>
  <si>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</si>
  <si>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</si>
  <si>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</si>
  <si>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</si>
  <si>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</si>
  <si>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</si>
  <si>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</si>
  <si>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</si>
  <si>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</si>
  <si>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</si>
  <si>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</si>
  <si>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</si>
  <si>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</si>
  <si>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</si>
  <si>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</si>
  <si>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</si>
  <si>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</si>
  <si>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</si>
  <si>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</si>
  <si>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</si>
  <si>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</si>
  <si>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</si>
  <si>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</si>
  <si>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</si>
  <si>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</si>
  <si>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</si>
  <si>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</si>
  <si>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</si>
  <si>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</si>
  <si>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</si>
  <si>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</si>
  <si>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</si>
  <si>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</si>
  <si>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</si>
  <si>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</si>
  <si>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</si>
  <si>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</si>
  <si>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</si>
  <si>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</si>
  <si>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</si>
  <si>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</si>
  <si>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</si>
  <si>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</si>
  <si>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</si>
  <si>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</si>
  <si>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</si>
  <si>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</si>
  <si>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</si>
  <si>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</si>
  <si>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</si>
  <si>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</si>
  <si>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</si>
  <si>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</si>
  <si>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</si>
  <si>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</si>
  <si>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</si>
  <si>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</si>
  <si>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</si>
  <si>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</si>
  <si>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</si>
  <si>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</si>
  <si>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</si>
  <si>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</si>
  <si>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</si>
  <si>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</si>
  <si>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</si>
  <si>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</si>
  <si>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</si>
  <si>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</si>
  <si>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</si>
  <si>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</si>
  <si>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</si>
  <si>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</si>
  <si>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</si>
  <si>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</si>
  <si>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</si>
  <si>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</si>
  <si>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</si>
  <si>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</si>
  <si>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</si>
  <si>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</si>
  <si>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</si>
  <si>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</si>
  <si>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</si>
  <si>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</si>
  <si>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</si>
  <si>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</si>
  <si>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</si>
  <si>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</si>
  <si>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</si>
  <si>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</si>
  <si>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</si>
  <si>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</si>
  <si>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</si>
  <si>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</si>
  <si>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</si>
  <si>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</si>
  <si>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</si>
  <si>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</si>
  <si>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</si>
  <si>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</si>
  <si>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</si>
  <si>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</si>
  <si>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</si>
  <si>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</si>
  <si>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</si>
  <si>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</si>
  <si>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</si>
  <si>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</si>
  <si>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</si>
  <si>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</si>
  <si>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</si>
  <si>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</si>
  <si>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</si>
  <si>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</si>
  <si>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</si>
  <si>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</si>
  <si>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</si>
  <si>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</si>
  <si>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</si>
  <si>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</si>
  <si>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</si>
  <si>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</si>
  <si>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</si>
  <si>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</si>
  <si>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</si>
  <si>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</si>
  <si>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</si>
  <si>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</si>
  <si>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</si>
  <si>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</si>
  <si>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</si>
  <si>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</si>
  <si>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</si>
  <si>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</si>
  <si>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</si>
  <si>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</si>
  <si>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</si>
  <si>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</si>
  <si>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</si>
  <si>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</si>
  <si>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</si>
  <si>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</si>
  <si>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</si>
  <si>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</si>
  <si>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</si>
  <si>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</si>
  <si>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</si>
  <si>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</si>
  <si>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</si>
  <si>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</si>
  <si>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</si>
  <si>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</si>
  <si>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</si>
  <si>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</si>
  <si>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</si>
  <si>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</si>
  <si>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</si>
  <si>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</si>
  <si>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</si>
  <si>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</si>
  <si>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</si>
  <si>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</si>
  <si>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</si>
  <si>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</si>
  <si>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</si>
  <si>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</si>
  <si>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</si>
  <si>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</si>
  <si>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</si>
  <si>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</si>
  <si>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</si>
  <si>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</si>
  <si>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</si>
  <si>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</si>
  <si>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</si>
  <si>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</si>
  <si>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</si>
  <si>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</si>
  <si>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</si>
  <si>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</si>
  <si>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</si>
  <si>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</si>
  <si>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</si>
  <si>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</si>
  <si>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</si>
  <si>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</si>
  <si>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</si>
  <si>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</si>
  <si>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</si>
  <si>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</si>
  <si>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</si>
  <si>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</si>
  <si>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</si>
  <si>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</si>
  <si>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</si>
  <si>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</si>
  <si>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</si>
  <si>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</si>
  <si>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</si>
  <si>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</si>
  <si>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</si>
  <si>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</si>
  <si>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</si>
  <si>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</si>
  <si>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</si>
  <si>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</si>
  <si>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</si>
  <si>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</si>
  <si>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</si>
  <si>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</si>
  <si>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</si>
  <si>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</si>
  <si>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</si>
  <si>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</si>
  <si>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</si>
  <si>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</si>
  <si>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</si>
  <si>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</si>
  <si>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</si>
  <si>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</si>
  <si>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</si>
  <si>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</si>
  <si>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</si>
  <si>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</si>
  <si>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</si>
  <si>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</si>
  <si>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</si>
  <si>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</si>
  <si>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</si>
  <si>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</si>
  <si>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</si>
  <si>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</si>
  <si>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</si>
  <si>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</si>
  <si>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</si>
  <si>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</si>
  <si>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</si>
  <si>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</si>
  <si>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</si>
  <si>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</si>
  <si>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</si>
  <si>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</si>
  <si>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</si>
  <si>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</si>
  <si>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</si>
  <si>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</si>
  <si>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</si>
  <si>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</si>
  <si>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</si>
  <si>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</si>
  <si>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</si>
  <si>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</si>
  <si>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</si>
  <si>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</si>
  <si>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</si>
  <si>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</si>
  <si>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</si>
  <si>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</si>
  <si>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</si>
  <si>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</si>
  <si>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</si>
  <si>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</si>
  <si>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</si>
  <si>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</si>
  <si>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</si>
  <si>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</si>
  <si>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</si>
  <si>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</si>
  <si>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</si>
  <si>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</si>
  <si>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</si>
  <si>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</si>
  <si>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</si>
  <si>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</si>
  <si>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</si>
  <si>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</si>
  <si>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</si>
  <si>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</si>
  <si>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</si>
  <si>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</si>
  <si>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</si>
  <si>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</si>
  <si>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</si>
  <si>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</si>
  <si>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</si>
  <si>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</si>
  <si>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</si>
  <si>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</si>
  <si>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</si>
  <si>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</si>
  <si>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</si>
  <si>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</si>
  <si>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</si>
  <si>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</si>
  <si>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</si>
  <si>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</si>
  <si>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</si>
  <si>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</si>
  <si>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</si>
  <si>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</si>
  <si>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</si>
  <si>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</si>
  <si>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</si>
  <si>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</si>
  <si>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</si>
  <si>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</si>
  <si>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</si>
  <si>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</si>
  <si>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</si>
  <si>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</si>
  <si>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</si>
  <si>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</si>
  <si>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</si>
  <si>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</si>
  <si>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</si>
  <si>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</si>
  <si>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</si>
  <si>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</si>
  <si>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</si>
  <si>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</si>
  <si>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</si>
  <si>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</si>
  <si>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</si>
  <si>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</si>
  <si>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</si>
  <si>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</si>
  <si>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</si>
  <si>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</si>
  <si>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</si>
  <si>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</si>
  <si>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</si>
  <si>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</si>
  <si>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</si>
  <si>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</si>
  <si>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</si>
  <si>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</si>
  <si>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</si>
  <si>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</si>
  <si>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</si>
  <si>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</si>
  <si>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</si>
  <si>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</si>
  <si>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</si>
  <si>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</si>
  <si>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</si>
  <si>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</si>
  <si>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</si>
  <si>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</si>
  <si>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</si>
  <si>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</si>
  <si>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</si>
  <si>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</si>
  <si>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</si>
  <si>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</si>
  <si>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</si>
  <si>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</si>
  <si>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</si>
  <si>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</si>
  <si>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</si>
  <si>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</si>
  <si>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</si>
  <si>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</si>
  <si>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</si>
  <si>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</si>
  <si>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</si>
  <si>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</si>
  <si>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</si>
  <si>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</si>
  <si>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</si>
  <si>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</si>
  <si>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</si>
  <si>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</si>
  <si>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</si>
  <si>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</si>
  <si>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</si>
  <si>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</si>
  <si>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</si>
  <si>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</si>
  <si>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</si>
  <si>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</si>
  <si>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</si>
  <si>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</si>
  <si>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</si>
  <si>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</si>
  <si>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</si>
  <si>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</si>
  <si>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</si>
  <si>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</si>
  <si>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</si>
  <si>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</si>
  <si>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</si>
  <si>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</si>
  <si>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</si>
  <si>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</si>
  <si>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</si>
  <si>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</si>
  <si>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</si>
  <si>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</si>
  <si>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</si>
  <si>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</si>
  <si>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</si>
  <si>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</si>
  <si>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</si>
  <si>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</si>
  <si>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</si>
  <si>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</si>
  <si>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</si>
  <si>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</si>
  <si>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</si>
  <si>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</si>
  <si>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</si>
  <si>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</si>
  <si>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</si>
  <si>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</si>
  <si>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</si>
  <si>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</si>
  <si>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</si>
  <si>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</si>
  <si>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</si>
  <si>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</si>
  <si>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</si>
  <si>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</si>
  <si>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</si>
  <si>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</si>
  <si>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</si>
  <si>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</si>
  <si>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</si>
  <si>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</si>
  <si>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</si>
  <si>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</si>
  <si>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</si>
  <si>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</si>
  <si>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</si>
  <si>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</si>
  <si>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</si>
  <si>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</si>
  <si>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</si>
  <si>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</si>
  <si>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</si>
  <si>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</si>
  <si>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</si>
  <si>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</si>
  <si>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</si>
  <si>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</si>
  <si>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</si>
  <si>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</si>
  <si>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</si>
  <si>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</si>
  <si>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</si>
  <si>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</si>
  <si>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</si>
  <si>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</si>
  <si>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</si>
  <si>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</si>
  <si>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</si>
  <si>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</si>
  <si>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</si>
  <si>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</si>
  <si>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</si>
  <si>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</si>
  <si>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</si>
  <si>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</si>
  <si>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</si>
  <si>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</si>
  <si>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</si>
  <si>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</si>
  <si>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</si>
  <si>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</si>
  <si>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</si>
  <si>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</si>
  <si>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</si>
  <si>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</si>
  <si>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</si>
  <si>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</si>
  <si>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</si>
  <si>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</si>
  <si>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</si>
  <si>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</si>
  <si>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</si>
  <si>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</si>
  <si>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</si>
  <si>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</si>
  <si>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</si>
  <si>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</si>
  <si>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</si>
  <si>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</si>
  <si>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</si>
  <si>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</si>
  <si>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</si>
  <si>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</si>
  <si>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</si>
  <si>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</si>
  <si>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</si>
  <si>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</si>
  <si>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</si>
  <si>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</si>
  <si>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</si>
  <si>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</si>
  <si>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</si>
  <si>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</si>
  <si>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</si>
  <si>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</si>
  <si>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</si>
  <si>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</si>
  <si>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</si>
  <si>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</si>
  <si>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</si>
  <si>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</si>
  <si>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</si>
  <si>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</si>
  <si>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</si>
  <si>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</si>
  <si>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</si>
  <si>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</si>
  <si>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</si>
  <si>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</si>
  <si>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</si>
  <si>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</si>
  <si>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</si>
  <si>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</si>
  <si>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</si>
  <si>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</si>
  <si>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</si>
  <si>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</si>
  <si>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</si>
  <si>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</si>
  <si>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</si>
  <si>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</si>
  <si>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</si>
  <si>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</si>
  <si>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</si>
  <si>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</si>
  <si>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</si>
  <si>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</si>
  <si>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</si>
  <si>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</si>
  <si>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</si>
  <si>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</si>
  <si>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</si>
  <si>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</si>
  <si>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</si>
  <si>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</si>
  <si>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</si>
  <si>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</si>
  <si>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</si>
  <si>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</si>
  <si>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</si>
  <si>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</si>
  <si>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</si>
  <si>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</si>
  <si>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</si>
  <si>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</si>
  <si>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</si>
  <si>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</si>
  <si>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</si>
  <si>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</si>
  <si>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</si>
  <si>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</si>
  <si>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</si>
  <si>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</si>
  <si>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</si>
  <si>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</si>
  <si>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</si>
  <si>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</si>
  <si>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</si>
  <si>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</si>
  <si>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</si>
  <si>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</si>
  <si>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</si>
  <si>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</si>
  <si>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</si>
  <si>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</si>
  <si>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</si>
  <si>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</si>
  <si>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</si>
  <si>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</si>
  <si>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</si>
  <si>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</si>
  <si>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</si>
  <si>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</si>
  <si>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</si>
  <si>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</si>
  <si>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</si>
  <si>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</si>
  <si>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</si>
  <si>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</si>
  <si>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</si>
  <si>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</si>
  <si>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</si>
  <si>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</si>
  <si>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</si>
  <si>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</si>
  <si>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</si>
  <si>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</si>
  <si>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</si>
  <si>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</si>
  <si>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</si>
  <si>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</si>
  <si>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</si>
  <si>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</si>
  <si>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</si>
  <si>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</si>
  <si>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</si>
  <si>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</si>
  <si>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</si>
  <si>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</si>
  <si>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</si>
  <si>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</si>
  <si>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</si>
  <si>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</si>
  <si>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</si>
  <si>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</si>
  <si>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</si>
  <si>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</si>
  <si>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</si>
  <si>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</si>
  <si>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</si>
  <si>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</si>
  <si>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</si>
  <si>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</si>
  <si>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</si>
  <si>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</si>
  <si>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</si>
  <si>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</si>
  <si>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</si>
  <si>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</si>
  <si>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</si>
  <si>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</si>
  <si>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</si>
  <si>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</si>
  <si>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</si>
  <si>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</si>
  <si>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</si>
  <si>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</si>
  <si>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</si>
  <si>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</si>
  <si>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</si>
  <si>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</si>
  <si>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</si>
  <si>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</si>
  <si>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</si>
  <si>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</si>
  <si>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</si>
  <si>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</si>
  <si>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</si>
  <si>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</si>
  <si>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</si>
  <si>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</si>
  <si>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</si>
  <si>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</si>
  <si>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</si>
  <si>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</si>
  <si>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</si>
  <si>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</si>
  <si>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</si>
  <si>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</si>
  <si>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</si>
  <si>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</si>
  <si>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</si>
  <si>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</si>
  <si>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</si>
  <si>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</si>
  <si>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</si>
  <si>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</si>
  <si>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</si>
  <si>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</si>
  <si>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</si>
  <si>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</si>
  <si>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</si>
  <si>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</si>
  <si>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</si>
  <si>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</si>
  <si>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</si>
  <si>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</si>
  <si>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</si>
  <si>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</si>
  <si>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</si>
  <si>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</si>
  <si>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</si>
  <si>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</si>
  <si>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</si>
  <si>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</si>
  <si>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</si>
  <si>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</si>
  <si>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</si>
  <si>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</si>
  <si>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</si>
  <si>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</si>
  <si>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</si>
  <si>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</si>
  <si>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</si>
  <si>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</si>
  <si>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</si>
  <si>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</si>
  <si>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</si>
  <si>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</si>
  <si>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</si>
  <si>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</si>
  <si>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</si>
  <si>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</si>
  <si>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</si>
  <si>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</si>
  <si>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</si>
  <si>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</si>
  <si>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</si>
  <si>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</si>
  <si>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</si>
  <si>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</si>
  <si>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</si>
  <si>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</si>
  <si>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</si>
  <si>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</si>
  <si>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</si>
  <si>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</si>
  <si>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</si>
  <si>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</si>
  <si>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</si>
  <si>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</si>
  <si>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</si>
  <si>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</si>
  <si>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</si>
  <si>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</si>
  <si>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</si>
  <si>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</si>
  <si>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</si>
  <si>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</si>
  <si>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</si>
  <si>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</si>
  <si>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</si>
  <si>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</si>
  <si>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</si>
  <si>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</si>
  <si>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</si>
  <si>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</si>
  <si>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</si>
  <si>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</si>
  <si>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</si>
  <si>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</si>
  <si>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</si>
  <si>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</si>
  <si>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</si>
  <si>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</si>
  <si>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</si>
  <si>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</si>
  <si>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</si>
  <si>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</si>
  <si>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</si>
  <si>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</si>
  <si>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</si>
  <si>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</si>
  <si>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</si>
  <si>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</si>
  <si>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</si>
  <si>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</si>
  <si>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</si>
  <si>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</si>
  <si>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</si>
  <si>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</si>
  <si>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</si>
  <si>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</si>
  <si>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</si>
  <si>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</si>
  <si>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</si>
  <si>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</si>
  <si>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</si>
  <si>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</si>
  <si>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</si>
  <si>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</si>
  <si>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</si>
  <si>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</si>
  <si>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</si>
  <si>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</si>
  <si>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</si>
  <si>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</si>
  <si>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</si>
  <si>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</si>
  <si>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</si>
  <si>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</si>
  <si>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</si>
  <si>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</si>
  <si>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</si>
  <si>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</si>
  <si>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</si>
  <si>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</si>
  <si>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</si>
  <si>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</si>
  <si>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</si>
  <si>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</si>
  <si>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</si>
  <si>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</si>
  <si>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</si>
  <si>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</si>
  <si>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</si>
  <si>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</si>
  <si>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</si>
  <si>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</si>
  <si>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</si>
  <si>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</si>
  <si>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</si>
  <si>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</si>
  <si>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</si>
  <si>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</si>
  <si>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</si>
  <si>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</si>
  <si>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</si>
  <si>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</si>
  <si>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</si>
  <si>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</si>
  <si>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</si>
  <si>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</si>
  <si>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</si>
  <si>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</si>
  <si>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</si>
  <si>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</si>
  <si>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</si>
  <si>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</si>
  <si>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</si>
  <si>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</si>
  <si>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</si>
  <si>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</si>
  <si>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</si>
  <si>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</si>
  <si>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</si>
  <si>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</si>
  <si>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</si>
  <si>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</si>
  <si>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</si>
  <si>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</si>
  <si>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</si>
  <si>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</si>
  <si>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</si>
  <si>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</si>
  <si>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</si>
  <si>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</si>
  <si>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</si>
  <si>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</si>
  <si>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</si>
  <si>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</si>
  <si>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</si>
  <si>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</si>
  <si>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</si>
  <si>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</si>
  <si>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</si>
  <si>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</si>
  <si>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</si>
  <si>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</si>
  <si>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</si>
  <si>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</si>
  <si>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</si>
  <si>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</si>
  <si>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</si>
  <si>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</si>
  <si>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</si>
  <si>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</si>
  <si>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</si>
  <si>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</si>
  <si>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</si>
  <si>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</si>
  <si>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</si>
  <si>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</si>
  <si>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</si>
  <si>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</si>
  <si>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</si>
  <si>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</si>
  <si>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</si>
  <si>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</si>
  <si>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</si>
  <si>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</si>
  <si>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</si>
  <si>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</si>
  <si>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</si>
  <si>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</si>
  <si>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</si>
  <si>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</si>
  <si>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</si>
  <si>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</si>
  <si>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</si>
  <si>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</si>
  <si>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</si>
  <si>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</si>
  <si>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</si>
  <si>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</si>
  <si>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</si>
  <si>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</si>
  <si>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</si>
  <si>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</si>
  <si>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</si>
  <si>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</si>
  <si>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</si>
  <si>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</si>
  <si>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</si>
  <si>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</si>
  <si>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</si>
  <si>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</si>
  <si>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</si>
  <si>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</si>
  <si>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</si>
  <si>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</si>
  <si>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</si>
  <si>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</si>
  <si>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</si>
  <si>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</si>
  <si>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</si>
  <si>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</si>
  <si>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</si>
  <si>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</si>
  <si>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</si>
  <si>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</si>
  <si>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</si>
  <si>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</si>
  <si>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</si>
  <si>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</si>
  <si>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</si>
  <si>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</si>
  <si>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</si>
  <si>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</si>
  <si>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</si>
  <si>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</si>
  <si>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</si>
  <si>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</si>
  <si>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</si>
  <si>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</si>
  <si>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</si>
  <si>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</si>
  <si>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</si>
  <si>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</si>
  <si>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</si>
  <si>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</si>
  <si>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</si>
  <si>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</si>
  <si>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</si>
  <si>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</si>
  <si>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</si>
  <si>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</si>
  <si>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</si>
  <si>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</si>
  <si>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</si>
  <si>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</si>
  <si>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</si>
  <si>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</si>
  <si>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</si>
  <si>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</si>
  <si>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</si>
  <si>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</si>
  <si>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</si>
  <si>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</si>
  <si>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</si>
  <si>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</si>
  <si>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</si>
  <si>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</si>
  <si>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</si>
  <si>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</si>
  <si>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</si>
  <si>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</si>
  <si>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</si>
  <si>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</si>
  <si>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</si>
  <si>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</si>
  <si>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</si>
  <si>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</si>
  <si>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</si>
  <si>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</si>
  <si>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</si>
  <si>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</si>
  <si>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</si>
  <si>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</si>
  <si>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</si>
  <si>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</si>
  <si>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</si>
  <si>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</si>
  <si>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</si>
  <si>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</si>
  <si>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</si>
  <si>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</si>
  <si>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</si>
  <si>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</si>
  <si>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</si>
  <si>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</si>
  <si>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</si>
  <si>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</si>
  <si>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</si>
  <si>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</si>
  <si>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</si>
  <si>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</si>
  <si>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</si>
  <si>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</si>
  <si>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</si>
  <si>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</si>
  <si>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</si>
  <si>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</si>
  <si>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</si>
  <si>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</si>
  <si>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</si>
  <si>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</si>
  <si>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</si>
  <si>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</si>
  <si>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</si>
  <si>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</si>
  <si>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</si>
  <si>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</si>
  <si>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</si>
  <si>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</si>
  <si>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</si>
  <si>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</si>
  <si>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</si>
  <si>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</si>
  <si>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</si>
  <si>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</si>
  <si>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</si>
  <si>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</si>
  <si>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</si>
  <si>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</si>
  <si>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</si>
  <si>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</si>
  <si>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</si>
  <si>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</si>
  <si>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</si>
  <si>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</si>
  <si>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</si>
  <si>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</si>
  <si>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</si>
  <si>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</si>
  <si>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</si>
  <si>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</si>
  <si>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</si>
  <si>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</si>
  <si>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</si>
  <si>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</si>
  <si>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</si>
  <si>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</si>
  <si>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</si>
  <si>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</si>
  <si>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</si>
  <si>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</si>
  <si>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</si>
  <si>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</si>
  <si>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</si>
  <si>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</si>
  <si>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</si>
  <si>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</si>
  <si>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</si>
  <si>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</si>
  <si>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</si>
  <si>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</si>
  <si>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</si>
  <si>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</si>
  <si>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</si>
  <si>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</si>
  <si>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</si>
  <si>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</si>
  <si>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</si>
  <si>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</si>
  <si>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</si>
  <si>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</si>
  <si>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</si>
  <si>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</si>
  <si>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</si>
  <si>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</si>
  <si>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</si>
  <si>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</si>
  <si>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</si>
  <si>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</si>
  <si>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</si>
  <si>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</si>
  <si>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</si>
  <si>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</si>
  <si>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</si>
  <si>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</si>
  <si>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</si>
  <si>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</si>
  <si>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</si>
  <si>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</si>
  <si>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</si>
  <si>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</si>
  <si>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</si>
  <si>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</si>
  <si>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</si>
  <si>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</si>
  <si>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</si>
  <si>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</si>
  <si>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</si>
  <si>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</si>
  <si>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</si>
  <si>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</si>
  <si>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</si>
  <si>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</si>
  <si>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</si>
  <si>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</si>
  <si>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</si>
  <si>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</si>
  <si>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</si>
  <si>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</si>
  <si>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</si>
  <si>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</si>
  <si>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</si>
  <si>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</si>
  <si>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</si>
  <si>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</si>
  <si>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</si>
  <si>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</si>
  <si>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</si>
  <si>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</si>
  <si>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</si>
  <si>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</si>
  <si>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</si>
  <si>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</si>
  <si>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</si>
  <si>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</si>
  <si>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</si>
  <si>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</si>
  <si>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</si>
  <si>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</si>
  <si>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</si>
  <si>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</si>
  <si>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</si>
  <si>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</si>
  <si>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</si>
  <si>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</si>
  <si>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</si>
  <si>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</si>
  <si>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</si>
  <si>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</si>
  <si>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</si>
  <si>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</si>
  <si>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</si>
  <si>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</si>
  <si>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</si>
  <si>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</si>
  <si>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</si>
  <si>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</si>
  <si>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</si>
  <si>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</si>
  <si>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</si>
  <si>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</si>
  <si>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</si>
  <si>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</si>
  <si>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</si>
  <si>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</si>
  <si>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</si>
  <si>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</si>
  <si>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</si>
  <si>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</si>
  <si>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</si>
  <si>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</si>
  <si>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</si>
  <si>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</si>
  <si>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</si>
  <si>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</si>
  <si>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</si>
  <si>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</si>
  <si>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</si>
  <si>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</si>
  <si>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</si>
  <si>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</si>
  <si>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</si>
  <si>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</si>
  <si>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</si>
  <si>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</si>
  <si>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</si>
  <si>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</si>
  <si>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</si>
  <si>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</si>
  <si>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</si>
  <si>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</si>
  <si>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</si>
  <si>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</si>
  <si>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</si>
  <si>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</si>
  <si>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</si>
  <si>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</si>
  <si>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</si>
  <si>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</si>
  <si>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</si>
  <si>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</si>
  <si>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</si>
  <si>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</si>
  <si>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</si>
  <si>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</si>
  <si>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</si>
  <si>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</si>
  <si>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</si>
  <si>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</si>
  <si>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</si>
  <si>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</si>
  <si>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</si>
  <si>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</si>
  <si>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</si>
  <si>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</si>
  <si>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</si>
  <si>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</si>
  <si>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</si>
  <si>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</si>
  <si>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</si>
  <si>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</si>
  <si>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</si>
  <si>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</si>
  <si>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</si>
  <si>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</si>
  <si>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</si>
  <si>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</si>
  <si>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</si>
  <si>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</si>
  <si>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</si>
  <si>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</si>
  <si>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</si>
  <si>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</si>
  <si>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</si>
  <si>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</si>
  <si>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</si>
  <si>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</si>
  <si>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</si>
  <si>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</si>
  <si>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</si>
  <si>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</si>
  <si>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</si>
  <si>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</si>
  <si>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</si>
  <si>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</si>
  <si>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</si>
  <si>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</si>
  <si>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</si>
  <si>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</si>
  <si>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</si>
  <si>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</si>
  <si>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</si>
  <si>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</si>
  <si>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</si>
  <si>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</si>
  <si>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</si>
  <si>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</si>
  <si>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</si>
  <si>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</si>
  <si>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</si>
  <si>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</si>
  <si>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</si>
  <si>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</si>
  <si>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</si>
  <si>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</si>
  <si>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</si>
  <si>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</si>
  <si>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</si>
  <si>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</si>
  <si>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</si>
  <si>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</si>
  <si>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</si>
  <si>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</si>
  <si>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</si>
  <si>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</si>
  <si>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</si>
  <si>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</si>
  <si>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</si>
  <si>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</si>
  <si>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</si>
  <si>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</si>
  <si>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</si>
  <si>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</si>
  <si>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</si>
  <si>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</si>
  <si>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</si>
  <si>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</si>
  <si>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</si>
  <si>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</si>
  <si>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</si>
  <si>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</si>
  <si>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</si>
  <si>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</si>
  <si>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</si>
  <si>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</si>
  <si>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</si>
  <si>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</si>
  <si>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</si>
  <si>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</si>
  <si>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</si>
  <si>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</si>
  <si>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</si>
  <si>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</si>
  <si>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</si>
  <si>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</si>
  <si>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</si>
  <si>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</si>
  <si>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</si>
  <si>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</si>
  <si>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</si>
  <si>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</si>
  <si>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</si>
  <si>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</si>
  <si>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</si>
  <si>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</si>
  <si>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</si>
  <si>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</si>
  <si>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</si>
  <si>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</si>
  <si>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</si>
  <si>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</si>
  <si>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</si>
  <si>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</si>
  <si>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</si>
  <si>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</si>
  <si>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</si>
  <si>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</si>
  <si>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</si>
  <si>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</si>
  <si>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</si>
  <si>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</si>
  <si>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</si>
  <si>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</si>
  <si>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</si>
  <si>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</si>
  <si>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</si>
  <si>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</si>
  <si>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</si>
  <si>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</si>
  <si>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</si>
  <si>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</si>
  <si>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</si>
  <si>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</si>
  <si>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</si>
  <si>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</si>
  <si>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</si>
  <si>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</si>
  <si>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</si>
  <si>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</si>
  <si>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</si>
  <si>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</si>
  <si>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</si>
  <si>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</si>
  <si>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</si>
  <si>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</si>
  <si>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</si>
  <si>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</si>
  <si>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</si>
  <si>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</si>
  <si>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</si>
  <si>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</si>
  <si>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</si>
  <si>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</si>
  <si>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</si>
  <si>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</si>
  <si>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</si>
  <si>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</si>
  <si>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</si>
  <si>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</si>
  <si>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</si>
  <si>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</si>
  <si>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</si>
  <si>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</si>
  <si>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</si>
  <si>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</si>
  <si>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</si>
  <si>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</si>
  <si>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</si>
  <si>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</si>
  <si>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</si>
  <si>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</si>
  <si>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</si>
  <si>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</si>
  <si>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</si>
  <si>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</si>
  <si>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</si>
  <si>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</si>
  <si>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</si>
  <si>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</si>
  <si>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</si>
  <si>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</si>
  <si>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</si>
  <si>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</si>
  <si>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</si>
  <si>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</si>
  <si>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</si>
  <si>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</si>
  <si>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</si>
  <si>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</si>
  <si>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</si>
  <si>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</si>
  <si>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</si>
  <si>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</si>
  <si>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</si>
  <si>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</si>
  <si>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</si>
  <si>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</si>
  <si>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</si>
  <si>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</si>
  <si>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</si>
  <si>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</si>
  <si>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</si>
  <si>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</si>
  <si>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</si>
  <si>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</si>
  <si>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</si>
  <si>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</si>
  <si>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</si>
  <si>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</si>
  <si>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</si>
  <si>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</si>
  <si>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</si>
  <si>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</si>
  <si>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</si>
  <si>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</si>
  <si>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</si>
  <si>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</si>
  <si>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</si>
  <si>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</si>
  <si>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</si>
  <si>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</si>
  <si>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</si>
  <si>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</si>
  <si>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</si>
  <si>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</si>
  <si>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</si>
  <si>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</si>
  <si>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</si>
  <si>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</si>
  <si>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</si>
  <si>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</si>
  <si>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</si>
  <si>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</si>
  <si>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</si>
  <si>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</si>
  <si>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</si>
  <si>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</si>
  <si>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</si>
  <si>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</si>
  <si>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</si>
  <si>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</si>
  <si>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</si>
  <si>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</si>
  <si>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</si>
  <si>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</si>
  <si>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</si>
  <si>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</si>
  <si>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</si>
  <si>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</si>
  <si>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</si>
  <si>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</si>
  <si>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</si>
  <si>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</si>
  <si>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</si>
  <si>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</si>
  <si>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</si>
  <si>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</si>
  <si>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</si>
  <si>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</si>
  <si>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</si>
  <si>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</si>
  <si>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</si>
  <si>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</si>
  <si>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</si>
  <si>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</si>
  <si>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</si>
  <si>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</si>
  <si>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</si>
  <si>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</si>
  <si>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</si>
  <si>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</si>
  <si>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</si>
  <si>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</si>
  <si>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</si>
  <si>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</si>
  <si>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</si>
  <si>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</si>
  <si>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</si>
  <si>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</si>
  <si>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</si>
  <si>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</si>
  <si>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</si>
  <si>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</si>
  <si>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</si>
  <si>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</si>
  <si>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</si>
  <si>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</si>
  <si>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</si>
  <si>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</si>
  <si>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</si>
  <si>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</si>
  <si>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</si>
  <si>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</si>
  <si>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</si>
  <si>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</si>
  <si>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</si>
  <si>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</si>
  <si>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</si>
  <si>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</si>
  <si>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</si>
  <si>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</si>
  <si>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</si>
  <si>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</si>
  <si>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</si>
  <si>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</si>
  <si>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</si>
  <si>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</si>
  <si>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</si>
  <si>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</si>
  <si>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</si>
  <si>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</si>
  <si>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</si>
  <si>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</si>
  <si>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</si>
  <si>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</si>
  <si>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</si>
  <si>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</si>
  <si>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</si>
  <si>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</si>
  <si>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</si>
  <si>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</si>
  <si>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</si>
  <si>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</si>
  <si>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</si>
  <si>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</si>
  <si>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</si>
  <si>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</si>
  <si>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</si>
  <si>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</si>
  <si>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</si>
  <si>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</si>
  <si>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</si>
  <si>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</si>
  <si>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</si>
  <si>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</si>
  <si>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</si>
  <si>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</si>
  <si>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</si>
  <si>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</si>
  <si>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</si>
  <si>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</si>
  <si>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</si>
  <si>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</si>
  <si>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</si>
  <si>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</si>
  <si>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</si>
  <si>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</si>
  <si>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</si>
  <si>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</si>
  <si>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</si>
  <si>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</si>
  <si>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</si>
  <si>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</si>
  <si>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</si>
  <si>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</si>
  <si>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</si>
  <si>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</si>
  <si>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</si>
  <si>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</si>
  <si>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</si>
  <si>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</si>
  <si>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</si>
  <si>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</si>
  <si>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</si>
  <si>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</si>
  <si>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</si>
  <si>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</si>
  <si>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</si>
  <si>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</si>
  <si>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</si>
  <si>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</si>
  <si>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</si>
  <si>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</si>
  <si>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</si>
  <si>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</si>
  <si>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</si>
  <si>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</si>
  <si>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</si>
  <si>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</si>
  <si>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</si>
  <si>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</si>
  <si>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</si>
  <si>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</si>
  <si>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</si>
  <si>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</si>
  <si>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</si>
  <si>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</si>
  <si>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</si>
  <si>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</si>
  <si>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</si>
  <si>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</si>
  <si>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</si>
  <si>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</si>
  <si>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</si>
  <si>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</si>
  <si>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</si>
  <si>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</si>
  <si>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</si>
  <si>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</si>
  <si>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</si>
  <si>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</si>
  <si>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</si>
  <si>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</si>
  <si>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</si>
  <si>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</si>
  <si>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</si>
  <si>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</si>
  <si>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</si>
  <si>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</si>
  <si>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</si>
  <si>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</si>
  <si>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</si>
  <si>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</si>
  <si>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</si>
  <si>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</si>
  <si>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</si>
  <si>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</si>
  <si>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</si>
  <si>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</si>
  <si>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</si>
  <si>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</si>
  <si>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</si>
  <si>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</si>
  <si>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</si>
  <si>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</si>
  <si>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</si>
  <si>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</si>
  <si>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</si>
  <si>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</si>
  <si>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</si>
  <si>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</si>
  <si>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</si>
  <si>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</si>
  <si>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</si>
  <si>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</si>
  <si>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</si>
  <si>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</si>
  <si>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</si>
  <si>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</si>
  <si>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</si>
  <si>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</si>
  <si>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</si>
  <si>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</si>
  <si>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</si>
  <si>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</si>
  <si>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</si>
  <si>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</si>
  <si>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</si>
  <si>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</si>
  <si>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</si>
  <si>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</si>
  <si>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</si>
  <si>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</si>
  <si>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</si>
  <si>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</si>
  <si>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</si>
  <si>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</si>
  <si>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</si>
  <si>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</si>
  <si>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</si>
  <si>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</si>
  <si>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</si>
  <si>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</si>
  <si>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</si>
  <si>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</si>
  <si>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</si>
  <si>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</si>
  <si>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</si>
  <si>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</si>
  <si>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</si>
  <si>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</si>
  <si>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</si>
  <si>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</si>
  <si>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</si>
  <si>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</si>
  <si>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</si>
  <si>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</si>
  <si>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</si>
  <si>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</si>
  <si>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</si>
  <si>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</si>
  <si>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</si>
  <si>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</si>
  <si>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</si>
  <si>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</si>
  <si>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</si>
  <si>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</si>
  <si>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</si>
  <si>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</si>
  <si>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</si>
  <si>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</si>
  <si>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</si>
  <si>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</si>
  <si>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</si>
  <si>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</si>
  <si>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</si>
  <si>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</si>
  <si>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</si>
  <si>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</si>
  <si>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</si>
  <si>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</si>
  <si>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</si>
  <si>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</si>
  <si>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</si>
  <si>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</si>
  <si>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</si>
  <si>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</si>
  <si>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</si>
  <si>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</si>
  <si>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</si>
  <si>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</si>
  <si>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</si>
  <si>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</si>
  <si>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</si>
  <si>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</si>
  <si>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</si>
  <si>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</si>
  <si>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</si>
  <si>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</si>
  <si>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</si>
  <si>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</si>
  <si>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</si>
  <si>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</si>
  <si>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</si>
  <si>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</si>
  <si>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</si>
  <si>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</si>
  <si>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</si>
  <si>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</si>
  <si>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</si>
  <si>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</si>
  <si>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</si>
  <si>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</si>
  <si>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</si>
  <si>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</si>
  <si>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</si>
  <si>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</si>
  <si>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</si>
  <si>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</si>
  <si>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</si>
  <si>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</si>
  <si>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</si>
  <si>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</si>
  <si>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</si>
  <si>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</si>
  <si>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</si>
  <si>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</si>
  <si>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</si>
  <si>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</si>
  <si>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</si>
  <si>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</si>
  <si>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</si>
  <si>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</si>
  <si>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</si>
  <si>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</si>
  <si>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</si>
  <si>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</si>
  <si>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</si>
  <si>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</si>
  <si>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</si>
  <si>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</si>
  <si>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</si>
  <si>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</si>
  <si>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</si>
  <si>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</si>
  <si>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</si>
  <si>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</si>
  <si>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</si>
  <si>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</si>
  <si>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</si>
  <si>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</si>
  <si>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</si>
  <si>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</si>
  <si>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</si>
  <si>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</si>
  <si>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</si>
  <si>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</si>
  <si>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</si>
  <si>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</si>
  <si>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</si>
  <si>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</si>
  <si>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</si>
  <si>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</si>
  <si>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</si>
  <si>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</si>
  <si>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</si>
  <si>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</si>
  <si>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</si>
  <si>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</si>
  <si>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</si>
  <si>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</si>
  <si>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</si>
  <si>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</si>
  <si>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</si>
  <si>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</si>
  <si>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</si>
  <si>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</si>
  <si>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</si>
  <si>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</si>
  <si>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</si>
  <si>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</si>
  <si>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</si>
  <si>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</si>
  <si>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</si>
  <si>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</si>
  <si>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</si>
  <si>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</si>
  <si>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</si>
  <si>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</si>
  <si>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</si>
  <si>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</si>
  <si>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</si>
  <si>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</si>
  <si>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</si>
  <si>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</si>
  <si>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</si>
  <si>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</si>
  <si>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</si>
  <si>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</si>
  <si>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</si>
  <si>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</si>
  <si>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</si>
  <si>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</si>
  <si>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</si>
  <si>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</si>
  <si>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</si>
  <si>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</si>
  <si>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</si>
  <si>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</si>
  <si>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</si>
  <si>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</si>
  <si>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</si>
  <si>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</si>
  <si>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</si>
  <si>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</si>
  <si>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</si>
  <si>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</si>
  <si>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</si>
  <si>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</si>
  <si>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</si>
  <si>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</si>
  <si>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</si>
  <si>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</si>
  <si>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</si>
  <si>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</si>
  <si>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</si>
  <si>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</si>
  <si>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</si>
  <si>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</si>
  <si>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</si>
  <si>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</si>
  <si>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</si>
  <si>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</si>
  <si>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</si>
  <si>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</si>
  <si>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</si>
  <si>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</si>
  <si>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</si>
  <si>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</si>
  <si>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</si>
  <si>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</si>
  <si>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</si>
  <si>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</si>
  <si>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</si>
  <si>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</si>
  <si>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</si>
  <si>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</si>
  <si>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</si>
  <si>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</si>
  <si>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</si>
  <si>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</si>
  <si>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</si>
  <si>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</si>
  <si>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</si>
  <si>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</si>
  <si>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</si>
  <si>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</si>
  <si>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</si>
  <si>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</si>
  <si>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</si>
  <si>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</si>
  <si>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</si>
  <si>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</si>
  <si>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</si>
  <si>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</si>
  <si>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</si>
  <si>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</si>
  <si>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</si>
  <si>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</si>
  <si>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</si>
  <si>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</si>
  <si>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</si>
  <si>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</si>
  <si>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</si>
  <si>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</si>
  <si>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</si>
  <si>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</si>
  <si>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</si>
  <si>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</si>
  <si>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</si>
  <si>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</si>
  <si>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</si>
  <si>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</si>
  <si>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</si>
  <si>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</si>
  <si>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</si>
  <si>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</si>
  <si>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</si>
  <si>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</si>
  <si>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</si>
  <si>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</si>
  <si>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</si>
  <si>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</si>
  <si>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</si>
  <si>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</si>
  <si>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</si>
  <si>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</si>
  <si>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</si>
  <si>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</si>
  <si>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</si>
  <si>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</si>
  <si>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</si>
  <si>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</si>
  <si>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</si>
  <si>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</si>
  <si>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</si>
  <si>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</si>
  <si>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</si>
  <si>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</si>
  <si>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</si>
  <si>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</si>
  <si>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</si>
  <si>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</si>
  <si>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</si>
  <si>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</si>
  <si>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</si>
  <si>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</si>
  <si>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</si>
  <si>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</si>
  <si>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</si>
  <si>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</si>
  <si>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</si>
  <si>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</si>
  <si>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</si>
  <si>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</si>
  <si>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</si>
  <si>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</si>
  <si>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</si>
  <si>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</si>
  <si>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</si>
  <si>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</si>
  <si>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</si>
  <si>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</si>
  <si>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</si>
  <si>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</si>
  <si>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</si>
  <si>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</si>
  <si>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</si>
  <si>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</si>
  <si>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</si>
  <si>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</si>
  <si>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</si>
  <si>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</si>
  <si>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</si>
  <si>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</si>
  <si>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</si>
  <si>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</si>
  <si>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</si>
  <si>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</si>
  <si>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</si>
  <si>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</si>
  <si>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</si>
  <si>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</si>
  <si>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</si>
  <si>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</si>
  <si>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</si>
  <si>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</si>
  <si>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</si>
  <si>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</si>
  <si>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</si>
  <si>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</si>
  <si>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</si>
  <si>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</si>
  <si>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</si>
  <si>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</si>
  <si>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</si>
  <si>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</si>
  <si>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</si>
  <si>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</si>
  <si>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</si>
  <si>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</si>
  <si>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</si>
  <si>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</si>
  <si>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</si>
  <si>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</si>
  <si>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</si>
  <si>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</si>
  <si>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</si>
  <si>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</si>
  <si>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</si>
  <si>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</si>
  <si>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</si>
  <si>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</si>
  <si>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</si>
  <si>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</si>
  <si>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</si>
  <si>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</si>
  <si>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</si>
  <si>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</si>
  <si>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</si>
  <si>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</si>
  <si>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</si>
  <si>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</si>
  <si>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</si>
  <si>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</si>
  <si>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</si>
  <si>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</si>
  <si>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</si>
  <si>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</si>
  <si>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</si>
  <si>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</si>
  <si>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</si>
  <si>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</si>
  <si>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</si>
  <si>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</si>
  <si>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</si>
  <si>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</si>
  <si>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</si>
  <si>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</si>
  <si>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</si>
  <si>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</si>
  <si>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</si>
  <si>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</si>
  <si>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</si>
  <si>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</si>
  <si>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</si>
  <si>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</si>
  <si>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</si>
  <si>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</si>
  <si>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</si>
  <si>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</si>
  <si>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</si>
  <si>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</si>
  <si>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</si>
  <si>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</si>
  <si>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</si>
  <si>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</si>
  <si>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</si>
  <si>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</si>
  <si>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</si>
  <si>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</si>
  <si>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</si>
  <si>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</si>
  <si>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</si>
  <si>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</si>
  <si>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</si>
  <si>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</si>
  <si>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</si>
  <si>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</si>
  <si>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</si>
  <si>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</si>
  <si>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</si>
  <si>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</si>
  <si>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</si>
  <si>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</si>
  <si>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</si>
  <si>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</si>
  <si>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</si>
  <si>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</si>
  <si>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</si>
  <si>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</si>
  <si>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</si>
  <si>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</si>
  <si>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</si>
  <si>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</si>
  <si>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</si>
  <si>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</si>
  <si>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</si>
  <si>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</si>
  <si>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</si>
  <si>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</si>
  <si>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</si>
  <si>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</si>
  <si>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</si>
  <si>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</si>
  <si>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</si>
  <si>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</si>
  <si>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</si>
  <si>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</si>
  <si>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</si>
  <si>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</si>
  <si>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</si>
  <si>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</si>
  <si>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</si>
  <si>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</si>
  <si>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</si>
  <si>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</si>
  <si>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</si>
  <si>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</si>
  <si>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</si>
  <si>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</si>
  <si>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</si>
  <si>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</si>
  <si>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</si>
  <si>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</si>
  <si>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</si>
  <si>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</si>
  <si>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</si>
  <si>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</si>
  <si>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</si>
  <si>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</si>
  <si>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</si>
  <si>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</si>
  <si>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</si>
  <si>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</si>
  <si>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</si>
  <si>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</si>
  <si>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</si>
  <si>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</si>
  <si>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</si>
  <si>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</si>
  <si>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</si>
  <si>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</si>
  <si>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</si>
  <si>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</si>
  <si>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</si>
  <si>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</si>
  <si>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</si>
  <si>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</si>
  <si>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</si>
  <si>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</si>
  <si>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</si>
  <si>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</si>
  <si>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</si>
  <si>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</si>
  <si>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</si>
  <si>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</si>
  <si>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</si>
  <si>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</si>
  <si>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</si>
  <si>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</si>
  <si>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</si>
  <si>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</si>
  <si>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</si>
  <si>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</si>
  <si>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</si>
  <si>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</si>
  <si>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</si>
  <si>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</si>
  <si>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</si>
  <si>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</si>
  <si>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</si>
  <si>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</si>
  <si>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</si>
  <si>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</si>
  <si>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</si>
  <si>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</si>
  <si>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</si>
  <si>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</si>
  <si>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</si>
  <si>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</si>
  <si>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</si>
  <si>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</si>
  <si>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</si>
  <si>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</si>
  <si>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</si>
  <si>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</si>
  <si>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</si>
  <si>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</si>
  <si>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</si>
  <si>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</si>
  <si>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</si>
  <si>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</si>
  <si>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</si>
  <si>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</si>
  <si>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</si>
  <si>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</si>
  <si>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</si>
  <si>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</si>
  <si>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</si>
  <si>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</si>
  <si>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</si>
  <si>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</si>
  <si>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</si>
  <si>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</si>
  <si>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</si>
  <si>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</si>
  <si>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</si>
  <si>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</si>
  <si>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</si>
  <si>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</si>
  <si>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</si>
  <si>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</si>
  <si>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</si>
  <si>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</si>
  <si>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</si>
  <si>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</si>
  <si>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</si>
  <si>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</si>
  <si>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</si>
  <si>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</si>
  <si>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</si>
  <si>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</si>
  <si>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</si>
  <si>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</si>
  <si>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</si>
  <si>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</si>
  <si>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</si>
  <si>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</si>
  <si>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</si>
  <si>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</si>
  <si>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</si>
  <si>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</si>
  <si>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</si>
  <si>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</si>
  <si>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</si>
  <si>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</si>
  <si>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</si>
  <si>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</si>
  <si>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</si>
  <si>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</si>
  <si>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</si>
  <si>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</si>
  <si>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</si>
  <si>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</si>
  <si>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</si>
  <si>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</si>
  <si>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</si>
  <si>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</si>
  <si>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</si>
  <si>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</si>
  <si>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</si>
  <si>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</si>
  <si>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</si>
  <si>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</si>
  <si>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</si>
  <si>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</si>
  <si>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</si>
  <si>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</si>
  <si>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</si>
  <si>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</si>
  <si>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</si>
  <si>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</si>
  <si>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</si>
  <si>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</si>
  <si>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</si>
  <si>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</si>
  <si>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</si>
  <si>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</si>
  <si>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</si>
  <si>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</si>
  <si>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</si>
  <si>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</si>
  <si>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</si>
  <si>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</si>
  <si>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</si>
  <si>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</si>
  <si>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</si>
  <si>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</si>
  <si>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</si>
  <si>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</si>
  <si>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</si>
  <si>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</si>
  <si>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</si>
  <si>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</si>
  <si>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</si>
  <si>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</si>
  <si>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</si>
  <si>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</si>
  <si>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</si>
  <si>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</si>
  <si>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</si>
  <si>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</si>
  <si>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</si>
  <si>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</si>
  <si>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</si>
  <si>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</si>
  <si>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</si>
  <si>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</si>
  <si>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</si>
  <si>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</si>
  <si>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</si>
  <si>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</si>
  <si>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</si>
  <si>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</si>
  <si>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</si>
  <si>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</si>
  <si>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</si>
  <si>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</si>
  <si>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</si>
  <si>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</si>
  <si>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</si>
  <si>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</si>
  <si>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</si>
  <si>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</si>
  <si>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</si>
  <si>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</si>
  <si>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</si>
  <si>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</si>
  <si>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</si>
  <si>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</si>
  <si>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</si>
  <si>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</si>
  <si>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</si>
  <si>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</si>
  <si>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</si>
  <si>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</si>
  <si>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</si>
  <si>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</si>
  <si>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</si>
  <si>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</si>
  <si>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</si>
  <si>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</si>
  <si>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</si>
  <si>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</si>
  <si>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</si>
  <si>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</si>
  <si>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</si>
  <si>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</si>
  <si>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</si>
  <si>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</si>
  <si>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</si>
  <si>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</si>
  <si>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</si>
  <si>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</si>
  <si>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</si>
  <si>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</si>
  <si>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</si>
  <si>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</si>
  <si>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</si>
  <si>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</si>
  <si>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</si>
  <si>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</si>
  <si>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</si>
  <si>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</si>
  <si>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</si>
  <si>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</si>
  <si>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</si>
  <si>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</si>
  <si>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</si>
  <si>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</si>
  <si>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</si>
  <si>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</si>
  <si>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</si>
  <si>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</si>
  <si>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</si>
  <si>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</si>
  <si>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</si>
  <si>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</si>
  <si>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</si>
  <si>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</si>
  <si>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</si>
  <si>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</si>
  <si>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</si>
  <si>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</si>
  <si>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</si>
  <si>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</si>
  <si>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</si>
  <si>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</si>
  <si>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</si>
  <si>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</si>
  <si>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</si>
  <si>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</si>
  <si>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</si>
  <si>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</si>
  <si>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</si>
  <si>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</si>
  <si>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</si>
  <si>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</si>
  <si>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</si>
  <si>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</si>
  <si>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</si>
  <si>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</si>
  <si>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</si>
  <si>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</si>
  <si>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</si>
  <si>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</si>
  <si>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</si>
  <si>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</si>
  <si>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</si>
  <si>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</si>
  <si>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</si>
  <si>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</si>
  <si>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</si>
  <si>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</si>
  <si>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</si>
  <si>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</si>
  <si>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</si>
  <si>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</si>
  <si>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</si>
  <si>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</si>
  <si>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</si>
  <si>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</si>
  <si>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</si>
  <si>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</si>
  <si>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</si>
  <si>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</si>
  <si>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</si>
  <si>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</si>
  <si>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</si>
  <si>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</si>
  <si>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</si>
  <si>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</si>
  <si>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</si>
  <si>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</si>
  <si>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</si>
  <si>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</si>
  <si>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</si>
  <si>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</si>
  <si>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</si>
  <si>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</si>
  <si>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</si>
  <si>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</si>
  <si>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</si>
  <si>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</si>
  <si>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</si>
  <si>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</si>
  <si>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</si>
  <si>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</si>
  <si>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</si>
  <si>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</si>
  <si>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</si>
  <si>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</si>
  <si>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</si>
  <si>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</si>
  <si>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</si>
  <si>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</si>
  <si>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</si>
  <si>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</si>
  <si>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</si>
  <si>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</si>
  <si>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</si>
  <si>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</si>
  <si>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</si>
  <si>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</si>
  <si>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</si>
  <si>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</si>
  <si>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</si>
  <si>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</si>
  <si>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</si>
  <si>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</si>
  <si>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</si>
  <si>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</si>
  <si>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</si>
  <si>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</si>
  <si>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</si>
  <si>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</si>
  <si>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</si>
  <si>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</si>
  <si>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</si>
  <si>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</si>
  <si>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</si>
  <si>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</si>
  <si>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</si>
  <si>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</si>
  <si>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</si>
  <si>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</si>
  <si>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</si>
  <si>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</si>
  <si>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</si>
  <si>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</si>
  <si>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</si>
  <si>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</si>
  <si>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</si>
  <si>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</si>
  <si>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</si>
  <si>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</si>
  <si>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</si>
  <si>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</si>
  <si>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</si>
  <si>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</si>
  <si>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</si>
  <si>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</si>
  <si>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</si>
  <si>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</si>
  <si>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</si>
  <si>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</si>
  <si>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</si>
  <si>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</si>
  <si>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</si>
  <si>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</si>
  <si>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</si>
  <si>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</si>
  <si>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</si>
  <si>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</si>
  <si>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</si>
  <si>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</si>
  <si>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</si>
  <si>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</si>
  <si>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</si>
  <si>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</si>
  <si>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</si>
  <si>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</si>
  <si>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</si>
  <si>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</si>
  <si>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</si>
  <si>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</si>
  <si>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</si>
  <si>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</si>
  <si>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</si>
  <si>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</si>
  <si>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</si>
  <si>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</si>
  <si>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</si>
  <si>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</si>
  <si>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</si>
  <si>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</si>
  <si>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</si>
  <si>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</si>
  <si>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</si>
  <si>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</si>
  <si>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</si>
  <si>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</si>
  <si>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</si>
  <si>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</si>
  <si>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</si>
  <si>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</si>
  <si>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</si>
  <si>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</si>
  <si>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</si>
  <si>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</si>
  <si>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</si>
  <si>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</si>
  <si>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</si>
  <si>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</si>
  <si>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</si>
  <si>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</si>
  <si>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</si>
  <si>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</si>
  <si>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</si>
  <si>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</si>
  <si>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</si>
  <si>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</si>
  <si>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</si>
  <si>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</si>
  <si>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</si>
  <si>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</si>
  <si>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</si>
  <si>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</si>
  <si>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</si>
  <si>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</si>
  <si>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</si>
  <si>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</si>
  <si>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</si>
  <si>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</si>
  <si>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</si>
  <si>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</si>
  <si>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</si>
  <si>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</si>
  <si>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</si>
  <si>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</si>
  <si>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</si>
  <si>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</si>
  <si>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</si>
  <si>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</si>
  <si>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</si>
  <si>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</si>
  <si>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</si>
  <si>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</si>
  <si>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</si>
  <si>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</si>
  <si>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</si>
  <si>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</si>
  <si>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</si>
  <si>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</si>
  <si>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</si>
  <si>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</si>
  <si>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</si>
  <si>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</si>
  <si>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</si>
  <si>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</si>
  <si>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</si>
  <si>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</si>
  <si>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</si>
  <si>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</si>
  <si>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</si>
  <si>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</si>
  <si>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</si>
  <si>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</si>
  <si>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</si>
  <si>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</si>
  <si>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</si>
  <si>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</si>
  <si>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</si>
  <si>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</si>
  <si>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</si>
  <si>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</si>
  <si>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</si>
  <si>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</si>
  <si>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</si>
  <si>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</si>
  <si>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</si>
  <si>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</si>
  <si>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</si>
  <si>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</si>
  <si>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</si>
  <si>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</si>
  <si>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</si>
  <si>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</si>
  <si>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</si>
  <si>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</si>
  <si>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</si>
  <si>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</si>
  <si>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</si>
  <si>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</si>
  <si>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</si>
  <si>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</si>
  <si>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</si>
  <si>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</si>
  <si>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</si>
  <si>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</si>
  <si>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</si>
  <si>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</si>
  <si>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</si>
  <si>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</si>
  <si>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</si>
  <si>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</si>
  <si>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</si>
  <si>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</si>
  <si>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</si>
  <si>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</si>
  <si>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</si>
  <si>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</si>
  <si>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</si>
  <si>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</si>
  <si>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</si>
  <si>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</si>
  <si>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</si>
  <si>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</si>
  <si>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</si>
  <si>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</si>
  <si>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</si>
  <si>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</si>
  <si>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</si>
  <si>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</si>
  <si>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</si>
  <si>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</si>
  <si>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</si>
  <si>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</si>
  <si>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</si>
  <si>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</si>
  <si>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</si>
  <si>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</si>
  <si>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</si>
  <si>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</si>
  <si>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</si>
  <si>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</si>
  <si>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</si>
  <si>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</si>
  <si>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</si>
  <si>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</si>
  <si>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</si>
  <si>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</si>
  <si>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</si>
  <si>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</si>
  <si>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</si>
  <si>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</si>
  <si>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</si>
  <si>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</si>
  <si>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</si>
  <si>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</si>
  <si>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</si>
  <si>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</si>
  <si>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</si>
  <si>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</si>
  <si>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</si>
  <si>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</si>
  <si>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</si>
  <si>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</si>
  <si>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</si>
  <si>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</si>
  <si>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</si>
  <si>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</si>
  <si>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</si>
  <si>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</si>
  <si>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</si>
  <si>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</si>
  <si>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</si>
  <si>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</si>
  <si>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</si>
  <si>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</si>
  <si>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</si>
  <si>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</si>
  <si>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</si>
  <si>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</si>
  <si>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</si>
  <si>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</si>
  <si>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</si>
  <si>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</si>
  <si>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</si>
  <si>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</si>
  <si>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</si>
  <si>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</si>
  <si>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</si>
  <si>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</si>
  <si>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</si>
  <si>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</si>
  <si>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</si>
  <si>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</si>
  <si>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</si>
  <si>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</si>
  <si>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</si>
  <si>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</si>
  <si>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</si>
  <si>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</si>
  <si>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</si>
  <si>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</si>
  <si>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</si>
  <si>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</si>
  <si>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</si>
  <si>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</si>
  <si>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</si>
  <si>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</si>
  <si>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</si>
  <si>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</si>
  <si>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</si>
  <si>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</si>
  <si>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</si>
  <si>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</si>
  <si>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</si>
  <si>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</si>
  <si>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</si>
  <si>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</si>
  <si>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</si>
  <si>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</si>
  <si>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</si>
  <si>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</si>
  <si>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</si>
  <si>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</si>
  <si>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</si>
  <si>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</si>
  <si>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</si>
  <si>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</si>
  <si>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</si>
  <si>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</si>
  <si>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</si>
  <si>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</si>
  <si>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</si>
  <si>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</si>
  <si>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</si>
  <si>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</si>
  <si>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</si>
  <si>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</si>
  <si>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</si>
  <si>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</si>
  <si>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</si>
  <si>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</si>
  <si>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</si>
  <si>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</si>
  <si>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</si>
  <si>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</si>
  <si>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</si>
  <si>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</si>
  <si>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</si>
  <si>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</si>
  <si>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</si>
  <si>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</si>
  <si>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</si>
  <si>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</si>
  <si>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</si>
  <si>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</si>
  <si>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</si>
  <si>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</si>
  <si>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</si>
  <si>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</si>
  <si>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</si>
  <si>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</si>
  <si>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</si>
  <si>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</si>
  <si>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</si>
  <si>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</si>
  <si>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</si>
  <si>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</si>
  <si>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</si>
  <si>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</si>
  <si>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</si>
  <si>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</si>
  <si>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</si>
  <si>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</si>
  <si>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</si>
  <si>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</si>
  <si>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</si>
  <si>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</si>
  <si>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</si>
  <si>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</si>
  <si>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</si>
  <si>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</si>
  <si>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</si>
  <si>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</si>
  <si>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</si>
  <si>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</si>
  <si>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</si>
  <si>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</si>
  <si>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</si>
  <si>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</si>
  <si>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</si>
  <si>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</si>
  <si>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</si>
  <si>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</si>
  <si>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</si>
  <si>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</si>
  <si>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</si>
  <si>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</si>
  <si>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</si>
  <si>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</si>
  <si>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</si>
  <si>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</si>
  <si>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</si>
  <si>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</si>
  <si>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</si>
  <si>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</si>
  <si>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</si>
  <si>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</si>
  <si>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</si>
  <si>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</si>
  <si>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</si>
  <si>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</si>
  <si>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</si>
  <si>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</si>
  <si>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</si>
  <si>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</si>
  <si>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</si>
  <si>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</si>
  <si>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</si>
  <si>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</si>
  <si>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</si>
  <si>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</si>
  <si>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</si>
  <si>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</si>
  <si>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</si>
  <si>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</si>
  <si>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</si>
  <si>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</si>
  <si>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</si>
  <si>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</si>
  <si>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</si>
  <si>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</si>
  <si>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</si>
  <si>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</si>
  <si>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</si>
  <si>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</si>
  <si>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</si>
  <si>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</si>
  <si>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</si>
  <si>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</si>
  <si>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</si>
  <si>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</si>
  <si>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</si>
  <si>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</si>
  <si>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</si>
  <si>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</si>
  <si>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</si>
  <si>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</si>
  <si>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</si>
  <si>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</si>
  <si>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</si>
  <si>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</si>
  <si>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</si>
  <si>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</si>
  <si>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</si>
  <si>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</si>
  <si>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</si>
  <si>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</si>
  <si>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</si>
  <si>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</si>
  <si>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</si>
  <si>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</si>
  <si>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</si>
  <si>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</si>
  <si>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</si>
  <si>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</si>
  <si>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</si>
  <si>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</si>
  <si>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</si>
  <si>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</si>
  <si>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</si>
  <si>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</si>
  <si>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</si>
  <si>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</si>
  <si>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</si>
  <si>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</si>
  <si>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</si>
  <si>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</si>
  <si>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</si>
  <si>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</si>
  <si>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</si>
  <si>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</si>
  <si>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</si>
  <si>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</si>
  <si>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</si>
  <si>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</si>
  <si>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</si>
  <si>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</si>
  <si>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</si>
  <si>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</si>
  <si>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</si>
  <si>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</si>
  <si>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</si>
  <si>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</si>
  <si>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</si>
  <si>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</si>
  <si>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</si>
  <si>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</si>
  <si>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</si>
  <si>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</si>
  <si>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</si>
  <si>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</si>
  <si>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</si>
  <si>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</si>
  <si>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</si>
  <si>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</si>
  <si>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</si>
  <si>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</si>
  <si>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</si>
  <si>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</si>
  <si>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</si>
  <si>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</si>
  <si>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</si>
  <si>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</si>
  <si>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</si>
  <si>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</si>
  <si>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</si>
  <si>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</si>
  <si>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</si>
  <si>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</si>
  <si>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</si>
  <si>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</si>
  <si>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</si>
  <si>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</si>
  <si>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</si>
  <si>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</si>
  <si>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</si>
  <si>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</si>
  <si>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</si>
  <si>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</si>
  <si>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</si>
  <si>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</si>
  <si>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</si>
  <si>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</si>
  <si>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</si>
  <si>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</si>
  <si>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</si>
  <si>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</si>
  <si>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</si>
  <si>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</si>
  <si>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</si>
  <si>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</si>
  <si>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</si>
  <si>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</si>
  <si>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</si>
  <si>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</si>
  <si>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</si>
  <si>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</si>
  <si>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</si>
  <si>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</si>
  <si>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</si>
  <si>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</si>
  <si>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</si>
  <si>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</si>
  <si>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</si>
  <si>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</si>
  <si>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</si>
  <si>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</si>
  <si>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</si>
  <si>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</si>
  <si>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</si>
  <si>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</si>
  <si>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</si>
  <si>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</si>
  <si>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</si>
  <si>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</si>
  <si>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</si>
  <si>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</si>
  <si>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</si>
  <si>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</si>
  <si>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</si>
  <si>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</si>
  <si>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</si>
  <si>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</si>
  <si>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</si>
  <si>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</si>
  <si>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</si>
  <si>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</si>
  <si>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</si>
  <si>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</si>
  <si>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</si>
  <si>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</si>
  <si>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</si>
  <si>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</si>
  <si>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</si>
  <si>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</si>
  <si>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</si>
  <si>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</si>
  <si>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</si>
  <si>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</si>
  <si>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</si>
  <si>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</si>
  <si>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</si>
  <si>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</si>
  <si>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</si>
  <si>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</si>
  <si>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</si>
  <si>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</si>
  <si>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</si>
  <si>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</si>
  <si>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</si>
  <si>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</si>
  <si>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</si>
  <si>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</si>
  <si>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</si>
  <si>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</si>
  <si>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</si>
  <si>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</si>
  <si>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</si>
  <si>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</si>
  <si>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</si>
  <si>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</si>
  <si>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</si>
  <si>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</si>
  <si>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</si>
  <si>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</si>
  <si>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</si>
  <si>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</si>
  <si>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</si>
  <si>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</si>
  <si>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</si>
  <si>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</si>
  <si>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</si>
  <si>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</si>
  <si>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</si>
  <si>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</si>
  <si>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</si>
  <si>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</si>
  <si>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</si>
  <si>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</si>
  <si>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</si>
  <si>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</si>
  <si>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</si>
  <si>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</si>
  <si>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</si>
  <si>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</si>
  <si>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</si>
  <si>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</si>
  <si>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</si>
  <si>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</si>
  <si>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</si>
  <si>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</si>
  <si>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</si>
  <si>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</si>
  <si>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</si>
  <si>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</si>
  <si>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</si>
  <si>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</si>
  <si>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</si>
  <si>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</si>
  <si>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</si>
  <si>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</si>
  <si>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</si>
  <si>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</si>
  <si>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</si>
  <si>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</si>
  <si>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</si>
  <si>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</si>
  <si>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</si>
  <si>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</si>
  <si>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</si>
  <si>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</si>
  <si>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</si>
  <si>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</si>
  <si>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</si>
  <si>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</si>
  <si>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</si>
  <si>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</si>
  <si>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</si>
  <si>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</si>
  <si>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</si>
  <si>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</si>
  <si>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</si>
  <si>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</si>
  <si>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</si>
  <si>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</si>
  <si>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</si>
  <si>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</si>
  <si>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</si>
  <si>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</si>
  <si>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</si>
  <si>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</si>
  <si>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</si>
  <si>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</si>
  <si>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</si>
  <si>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</si>
  <si>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</si>
  <si>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</si>
  <si>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</si>
  <si>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</si>
  <si>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</si>
  <si>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</si>
  <si>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</si>
  <si>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</si>
  <si>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</si>
  <si>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</si>
  <si>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</si>
  <si>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</si>
  <si>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</si>
  <si>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</si>
  <si>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</si>
  <si>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</si>
  <si>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</si>
  <si>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</si>
  <si>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</si>
  <si>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</si>
  <si>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</si>
  <si>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</si>
  <si>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</si>
  <si>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</si>
  <si>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</si>
  <si>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</si>
  <si>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</si>
  <si>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</si>
  <si>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</si>
  <si>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</si>
  <si>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</si>
  <si>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</si>
  <si>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</si>
  <si>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</si>
  <si>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</si>
  <si>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</si>
  <si>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</si>
  <si>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</si>
  <si>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</si>
  <si>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</si>
  <si>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</si>
  <si>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</si>
  <si>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</si>
  <si>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</si>
  <si>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</si>
  <si>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</si>
  <si>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</si>
  <si>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</si>
  <si>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</si>
  <si>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</si>
  <si>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</si>
  <si>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</si>
  <si>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</si>
  <si>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</si>
  <si>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</si>
  <si>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</si>
  <si>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</si>
  <si>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</si>
  <si>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</si>
  <si>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</si>
  <si>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</si>
  <si>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</si>
  <si>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</si>
  <si>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</si>
  <si>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</si>
  <si>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</si>
  <si>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</si>
  <si>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</si>
  <si>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</si>
  <si>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</si>
  <si>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</si>
  <si>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</si>
  <si>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</si>
  <si>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</si>
  <si>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</si>
  <si>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</si>
  <si>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</si>
  <si>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</si>
  <si>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</si>
  <si>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</si>
  <si>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</si>
  <si>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</si>
  <si>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</si>
  <si>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</si>
  <si>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</si>
  <si>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</si>
  <si>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</si>
  <si>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</si>
  <si>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</si>
  <si>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</si>
  <si>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</si>
  <si>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</si>
  <si>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</si>
  <si>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</si>
  <si>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</si>
  <si>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</si>
  <si>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</si>
  <si>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</si>
  <si>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</si>
  <si>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</si>
  <si>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</si>
  <si>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</si>
  <si>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</si>
  <si>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</si>
  <si>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</si>
  <si>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</si>
  <si>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</si>
  <si>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</si>
  <si>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</si>
  <si>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</si>
  <si>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</si>
  <si>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</si>
  <si>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</si>
  <si>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</si>
  <si>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</si>
  <si>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</si>
  <si>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</si>
  <si>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</si>
  <si>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</si>
  <si>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</si>
  <si>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</si>
  <si>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</si>
  <si>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</si>
  <si>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</si>
  <si>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</si>
  <si>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</si>
  <si>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</si>
  <si>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</si>
  <si>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</si>
  <si>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</si>
  <si>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</si>
  <si>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</si>
  <si>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</si>
  <si>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</si>
  <si>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</si>
  <si>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</si>
  <si>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</si>
  <si>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</si>
  <si>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</si>
  <si>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</si>
  <si>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</si>
  <si>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</si>
  <si>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</si>
  <si>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</si>
  <si>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</si>
  <si>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</si>
  <si>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</si>
  <si>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</si>
  <si>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</si>
  <si>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</si>
  <si>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</si>
  <si>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</si>
  <si>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</si>
  <si>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</si>
  <si>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</si>
  <si>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</si>
  <si>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</si>
  <si>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</si>
  <si>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</si>
  <si>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</si>
  <si>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</si>
  <si>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</si>
  <si>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</si>
  <si>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</si>
  <si>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</si>
  <si>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</si>
  <si>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</si>
  <si>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</si>
  <si>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</si>
  <si>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</si>
  <si>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</si>
  <si>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</si>
  <si>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</si>
  <si>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</si>
  <si>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</si>
  <si>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</si>
  <si>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</si>
  <si>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</si>
  <si>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</si>
  <si>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</si>
  <si>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</si>
  <si>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</si>
  <si>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</si>
  <si>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</si>
  <si>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</si>
  <si>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</si>
  <si>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</si>
  <si>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</si>
  <si>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</si>
  <si>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</si>
  <si>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</si>
  <si>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</si>
  <si>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</si>
  <si>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</si>
  <si>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</si>
  <si>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</si>
  <si>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</si>
  <si>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</si>
  <si>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</si>
  <si>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</si>
  <si>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</si>
  <si>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</si>
  <si>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</si>
  <si>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</si>
  <si>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</si>
  <si>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</si>
  <si>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</si>
  <si>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</si>
  <si>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</si>
  <si>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</si>
  <si>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</si>
  <si>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</si>
  <si>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</si>
  <si>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</si>
  <si>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</si>
  <si>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</si>
  <si>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</si>
  <si>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</si>
  <si>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</si>
  <si>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</si>
  <si>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</si>
  <si>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</si>
  <si>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</si>
  <si>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</si>
  <si>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</si>
  <si>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</si>
  <si>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</si>
  <si>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</si>
  <si>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</si>
  <si>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</si>
  <si>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</si>
  <si>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</si>
  <si>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</si>
  <si>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</si>
  <si>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</si>
  <si>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</si>
  <si>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</si>
  <si>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</si>
  <si>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</si>
  <si>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</si>
  <si>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</si>
  <si>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</si>
  <si>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</si>
  <si>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</si>
  <si>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</si>
  <si>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</si>
  <si>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</si>
  <si>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</si>
  <si>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</si>
  <si>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</si>
  <si>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</si>
  <si>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</si>
  <si>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</si>
  <si>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</si>
  <si>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</si>
  <si>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</si>
  <si>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</si>
  <si>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</si>
  <si>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</si>
  <si>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</si>
  <si>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</si>
  <si>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</si>
  <si>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</si>
  <si>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</si>
  <si>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</si>
  <si>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</si>
  <si>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</si>
  <si>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</si>
  <si>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</si>
  <si>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</si>
  <si>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</si>
  <si>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</si>
  <si>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</si>
  <si>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</si>
  <si>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</si>
  <si>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</si>
  <si>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</si>
  <si>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</si>
  <si>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</si>
  <si>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</si>
  <si>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</si>
  <si>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</si>
  <si>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</si>
  <si>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</si>
  <si>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</si>
  <si>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</si>
  <si>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</si>
  <si>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</si>
  <si>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</si>
  <si>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</si>
  <si>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</si>
  <si>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</si>
  <si>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</si>
  <si>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</si>
  <si>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</si>
  <si>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</si>
  <si>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</si>
  <si>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</si>
  <si>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</si>
  <si>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</si>
  <si>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</si>
  <si>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</si>
  <si>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</si>
  <si>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</si>
  <si>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</si>
  <si>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</si>
  <si>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</si>
  <si>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</si>
  <si>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</si>
  <si>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</si>
  <si>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</si>
  <si>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</si>
  <si>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</si>
  <si>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</si>
  <si>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</si>
  <si>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</si>
  <si>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</si>
  <si>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</si>
  <si>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</si>
  <si>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</si>
  <si>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</si>
  <si>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</si>
  <si>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</si>
  <si>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</si>
  <si>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</si>
  <si>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</si>
  <si>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</si>
  <si>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</si>
  <si>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</si>
  <si>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</si>
  <si>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</si>
  <si>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</si>
  <si>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</si>
  <si>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</si>
  <si>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</si>
  <si>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</si>
  <si>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</si>
  <si>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</si>
  <si>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</si>
  <si>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</si>
  <si>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</si>
  <si>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</si>
  <si>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</si>
  <si>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</si>
  <si>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</si>
  <si>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</si>
  <si>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</si>
  <si>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</si>
  <si>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</si>
  <si>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</si>
  <si>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</si>
  <si>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</si>
  <si>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</si>
  <si>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</si>
  <si>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</si>
  <si>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</si>
  <si>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</si>
  <si>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</si>
  <si>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</si>
  <si>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</si>
  <si>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</si>
  <si>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</si>
  <si>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</si>
  <si>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</si>
  <si>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</si>
  <si>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</si>
  <si>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</si>
  <si>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</si>
  <si>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</si>
  <si>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</si>
  <si>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</si>
  <si>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</si>
  <si>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</si>
  <si>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</si>
  <si>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</si>
  <si>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</si>
  <si>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</si>
  <si>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</si>
  <si>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</si>
  <si>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</si>
  <si>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</si>
  <si>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</si>
  <si>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</si>
  <si>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</si>
  <si>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</si>
  <si>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</si>
  <si>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</si>
  <si>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</si>
  <si>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</si>
  <si>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</si>
  <si>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</si>
  <si>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</si>
  <si>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</si>
  <si>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</si>
  <si>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</si>
  <si>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</si>
  <si>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</si>
  <si>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</si>
  <si>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</si>
  <si>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</si>
  <si>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</si>
  <si>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</si>
  <si>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</si>
  <si>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</si>
  <si>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</si>
  <si>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</si>
  <si>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</si>
  <si>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</si>
  <si>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</si>
  <si>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</si>
  <si>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</si>
  <si>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</si>
  <si>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</si>
  <si>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</si>
  <si>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</si>
  <si>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</si>
  <si>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</si>
  <si>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</si>
  <si>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</si>
  <si>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</si>
  <si>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</si>
  <si>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</si>
  <si>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</si>
  <si>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</si>
  <si>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</si>
  <si>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</si>
  <si>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</si>
  <si>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</si>
  <si>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</si>
  <si>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</si>
  <si>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</si>
  <si>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</si>
  <si>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</si>
  <si>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</si>
  <si>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</si>
  <si>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</si>
  <si>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</si>
  <si>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</si>
  <si>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</si>
  <si>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</si>
  <si>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</si>
  <si>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</si>
  <si>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</si>
  <si>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</si>
  <si>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</si>
  <si>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</si>
  <si>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</si>
  <si>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</si>
  <si>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</si>
  <si>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</si>
  <si>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</si>
  <si>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</si>
  <si>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</si>
  <si>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</si>
  <si>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</si>
  <si>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</si>
  <si>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</si>
  <si>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</si>
  <si>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</si>
  <si>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</si>
  <si>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</si>
  <si>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</si>
  <si>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</si>
  <si>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</si>
  <si>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</si>
  <si>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</si>
  <si>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</si>
  <si>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</si>
  <si>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</si>
  <si>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</si>
  <si>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</si>
  <si>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</si>
  <si>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</si>
  <si>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</si>
  <si>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</si>
  <si>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</si>
  <si>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</si>
  <si>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</si>
  <si>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</si>
  <si>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</si>
  <si>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</si>
  <si>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</si>
  <si>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</si>
  <si>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</si>
  <si>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</si>
  <si>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</si>
  <si>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</si>
  <si>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</si>
  <si>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</si>
  <si>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</si>
  <si>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</si>
  <si>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</si>
  <si>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</si>
  <si>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</si>
  <si>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</si>
  <si>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</si>
  <si>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</si>
  <si>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</si>
  <si>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</si>
  <si>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</si>
  <si>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</si>
  <si>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</si>
  <si>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</si>
  <si>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</si>
  <si>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</si>
  <si>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</si>
  <si>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</si>
  <si>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</si>
  <si>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</si>
  <si>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</si>
  <si>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</si>
  <si>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</si>
  <si>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</si>
  <si>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</si>
  <si>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</si>
  <si>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</si>
  <si>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</si>
  <si>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</si>
  <si>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</si>
  <si>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</si>
  <si>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</si>
  <si>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</si>
  <si>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</si>
  <si>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</si>
  <si>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</si>
  <si>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</si>
  <si>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</si>
  <si>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</si>
  <si>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</si>
  <si>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</si>
  <si>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</si>
  <si>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</si>
  <si>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</si>
  <si>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</si>
  <si>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</si>
  <si>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</si>
  <si>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</si>
  <si>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</si>
  <si>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</si>
  <si>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</si>
  <si>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</si>
  <si>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</si>
  <si>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</si>
  <si>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</si>
  <si>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</si>
  <si>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</si>
  <si>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</si>
  <si>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</si>
  <si>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</si>
  <si>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</si>
  <si>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</si>
  <si>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</si>
  <si>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</si>
  <si>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</si>
  <si>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</si>
  <si>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</si>
  <si>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</si>
  <si>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</si>
  <si>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</si>
  <si>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</si>
  <si>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</si>
  <si>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</si>
  <si>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</si>
  <si>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</si>
  <si>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</si>
  <si>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</si>
  <si>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</si>
  <si>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</si>
  <si>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</si>
  <si>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</si>
  <si>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</si>
  <si>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</si>
  <si>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</si>
  <si>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</si>
  <si>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</si>
  <si>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</si>
  <si>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</si>
  <si>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</si>
  <si>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</si>
  <si>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</si>
  <si>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</si>
  <si>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</si>
  <si>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</si>
  <si>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</si>
  <si>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</si>
  <si>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</si>
  <si>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</si>
  <si>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</si>
  <si>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</si>
  <si>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</si>
  <si>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</si>
  <si>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</si>
  <si>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</si>
  <si>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</si>
  <si>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</si>
  <si>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</si>
  <si>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</si>
  <si>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</si>
  <si>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</si>
  <si>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</si>
  <si>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</si>
  <si>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</si>
  <si>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</si>
  <si>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</si>
  <si>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</si>
  <si>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</si>
  <si>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</si>
  <si>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</si>
  <si>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</si>
  <si>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</si>
  <si>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</si>
  <si>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</si>
  <si>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</si>
  <si>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</si>
  <si>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</si>
  <si>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</si>
  <si>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</si>
  <si>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</si>
  <si>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</si>
  <si>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</si>
  <si>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</si>
  <si>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</si>
  <si>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</si>
  <si>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</si>
  <si>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</si>
  <si>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</si>
  <si>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</si>
  <si>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</si>
  <si>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</si>
  <si>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</si>
  <si>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</si>
  <si>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</si>
  <si>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</si>
  <si>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</si>
  <si>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</si>
  <si>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</si>
  <si>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</si>
  <si>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</si>
  <si>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</si>
  <si>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</si>
  <si>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</si>
  <si>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</si>
  <si>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</si>
  <si>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</si>
  <si>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</si>
  <si>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</si>
  <si>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</si>
  <si>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</si>
  <si>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</si>
  <si>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</si>
  <si>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</si>
  <si>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</si>
  <si>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</si>
  <si>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</si>
  <si>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</si>
  <si>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</si>
  <si>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</si>
  <si>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</si>
  <si>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</si>
  <si>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</si>
  <si>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</si>
  <si>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</si>
  <si>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</si>
  <si>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</si>
  <si>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</si>
  <si>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</si>
  <si>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</si>
  <si>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</si>
  <si>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</si>
  <si>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</si>
  <si>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</si>
  <si>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</si>
  <si>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</si>
  <si>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</si>
  <si>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</si>
  <si>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</si>
  <si>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</si>
  <si>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</si>
  <si>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</si>
  <si>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</si>
  <si>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</si>
  <si>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</si>
  <si>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</si>
  <si>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</si>
  <si>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</si>
  <si>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</si>
  <si>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</si>
  <si>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</si>
  <si>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</si>
  <si>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</si>
  <si>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</si>
  <si>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</si>
  <si>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</si>
  <si>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</si>
  <si>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</si>
  <si>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</si>
  <si>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</si>
  <si>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</si>
  <si>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</si>
  <si>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</si>
  <si>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</si>
  <si>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</si>
  <si>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</si>
  <si>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</si>
  <si>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</si>
  <si>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</si>
  <si>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</si>
  <si>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</si>
  <si>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</si>
  <si>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</si>
  <si>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</si>
  <si>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</si>
  <si>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</si>
  <si>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</si>
  <si>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</si>
  <si>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</si>
  <si>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</si>
  <si>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</si>
  <si>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</si>
  <si>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</si>
  <si>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</si>
  <si>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</si>
  <si>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</si>
  <si>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</si>
  <si>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</si>
  <si>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</si>
  <si>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</si>
  <si>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</si>
  <si>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</si>
  <si>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</si>
  <si>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</si>
  <si>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</si>
  <si>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</si>
  <si>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</si>
  <si>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</si>
  <si>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</si>
  <si>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</si>
  <si>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</si>
  <si>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</si>
  <si>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</si>
  <si>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</si>
  <si>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</si>
  <si>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</si>
  <si>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</si>
  <si>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</si>
  <si>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</si>
  <si>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</si>
  <si>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</si>
  <si>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</si>
  <si>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</si>
  <si>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</si>
  <si>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</si>
  <si>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</si>
  <si>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</si>
  <si>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</si>
  <si>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</si>
  <si>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</si>
  <si>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</si>
  <si>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</si>
  <si>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</si>
  <si>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</si>
  <si>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</si>
  <si>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</si>
  <si>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</si>
  <si>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</si>
  <si>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</si>
  <si>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</si>
  <si>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</si>
  <si>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</si>
  <si>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</si>
  <si>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</si>
  <si>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</si>
  <si>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</si>
  <si>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</si>
  <si>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</si>
  <si>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</si>
  <si>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</si>
  <si>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</si>
  <si>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</si>
  <si>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</si>
  <si>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</si>
  <si>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</si>
  <si>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</si>
  <si>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</si>
  <si>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</si>
  <si>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</si>
  <si>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</si>
  <si>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</si>
  <si>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</si>
  <si>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</si>
  <si>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</si>
  <si>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</si>
  <si>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</si>
  <si>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</si>
  <si>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</si>
  <si>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</si>
  <si>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</si>
  <si>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</si>
  <si>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</si>
  <si>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</si>
  <si>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</si>
  <si>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</si>
  <si>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</si>
  <si>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</si>
  <si>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</si>
  <si>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</si>
  <si>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</si>
  <si>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</si>
  <si>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</si>
  <si>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</si>
  <si>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</si>
  <si>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</si>
  <si>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</si>
  <si>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</si>
  <si>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</si>
  <si>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</si>
  <si>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</si>
  <si>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</si>
  <si>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</si>
  <si>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</si>
  <si>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</si>
  <si>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</si>
  <si>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</si>
  <si>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</si>
  <si>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</si>
  <si>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</si>
  <si>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</si>
  <si>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</si>
  <si>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</si>
  <si>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</si>
  <si>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</si>
  <si>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</si>
  <si>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</si>
  <si>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</si>
  <si>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</si>
  <si>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</si>
  <si>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</si>
  <si>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</si>
  <si>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</si>
  <si>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</si>
  <si>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</si>
  <si>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</si>
  <si>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</si>
  <si>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</si>
  <si>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</si>
  <si>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</si>
  <si>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</si>
  <si>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</si>
  <si>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</si>
  <si>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</si>
  <si>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</si>
  <si>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</si>
  <si>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</si>
  <si>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</si>
  <si>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</si>
  <si>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</si>
  <si>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</si>
  <si>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</si>
  <si>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</si>
  <si>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</si>
  <si>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</si>
  <si>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</si>
  <si>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</si>
  <si>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</si>
  <si>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</si>
  <si>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</si>
  <si>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</si>
  <si>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</si>
  <si>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</si>
  <si>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</si>
  <si>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</si>
  <si>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</si>
  <si>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</si>
  <si>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</si>
  <si>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</si>
  <si>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</si>
  <si>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</si>
  <si>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</si>
  <si>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</si>
  <si>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</si>
  <si>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</si>
  <si>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</si>
  <si>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</si>
  <si>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</si>
  <si>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</si>
  <si>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</si>
  <si>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</si>
  <si>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</si>
  <si>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</si>
  <si>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</si>
  <si>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</si>
  <si>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</si>
  <si>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</si>
  <si>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</si>
  <si>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</si>
  <si>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</si>
  <si>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</si>
  <si>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</si>
  <si>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</si>
  <si>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</si>
  <si>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</si>
  <si>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</si>
  <si>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</si>
  <si>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</si>
  <si>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</si>
  <si>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</si>
  <si>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</si>
  <si>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</si>
  <si>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</si>
  <si>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</si>
  <si>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</si>
  <si>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</si>
  <si>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</si>
  <si>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</si>
  <si>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</si>
  <si>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</si>
  <si>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</si>
  <si>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</si>
  <si>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</si>
  <si>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</si>
  <si>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</si>
  <si>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</si>
  <si>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</si>
  <si>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</si>
  <si>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</si>
  <si>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</si>
  <si>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</si>
  <si>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</si>
  <si>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</si>
  <si>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</si>
  <si>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</si>
  <si>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</si>
  <si>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</si>
  <si>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</si>
  <si>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</si>
  <si>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</si>
  <si>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</si>
  <si>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</si>
  <si>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</si>
  <si>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</si>
  <si>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</si>
  <si>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</si>
  <si>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</si>
  <si>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</si>
  <si>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</si>
  <si>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</si>
  <si>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</si>
  <si>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</si>
  <si>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</si>
  <si>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</si>
  <si>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</si>
  <si>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</si>
  <si>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</si>
  <si>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</si>
  <si>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</si>
  <si>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</si>
  <si>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</si>
  <si>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</si>
  <si>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</si>
  <si>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</si>
  <si>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</si>
  <si>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</si>
  <si>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</si>
  <si>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</si>
  <si>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</si>
  <si>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</si>
  <si>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</si>
  <si>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</si>
  <si>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</si>
  <si>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</si>
  <si>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</si>
  <si>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</si>
  <si>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</si>
  <si>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</si>
  <si>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</si>
  <si>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</si>
  <si>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</si>
  <si>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</si>
  <si>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</si>
  <si>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</si>
  <si>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</si>
  <si>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</si>
  <si>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</si>
  <si>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</si>
  <si>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</si>
  <si>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</si>
  <si>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</si>
  <si>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</si>
  <si>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</si>
  <si>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</si>
  <si>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</si>
  <si>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</si>
  <si>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</si>
  <si>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</si>
  <si>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</si>
  <si>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</si>
  <si>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</si>
  <si>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</si>
  <si>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</si>
  <si>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</si>
  <si>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</si>
  <si>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</si>
  <si>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</si>
  <si>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</si>
  <si>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</si>
  <si>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</si>
  <si>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</si>
  <si>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</si>
  <si>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</si>
  <si>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</si>
  <si>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</si>
  <si>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</si>
  <si>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</si>
  <si>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</si>
  <si>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</si>
  <si>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</si>
  <si>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</si>
  <si>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</si>
  <si>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</si>
  <si>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</si>
  <si>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</si>
  <si>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</si>
  <si>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</si>
  <si>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</si>
  <si>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</si>
  <si>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</si>
  <si>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</si>
  <si>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</si>
  <si>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</si>
  <si>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</si>
  <si>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</si>
  <si>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</si>
  <si>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</si>
  <si>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</si>
  <si>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</si>
  <si>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</si>
  <si>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</si>
  <si>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</si>
  <si>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</si>
  <si>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</si>
  <si>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</si>
  <si>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</si>
  <si>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</si>
  <si>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</si>
  <si>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</si>
  <si>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</si>
  <si>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</si>
  <si>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</si>
  <si>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</si>
  <si>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</si>
  <si>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</si>
  <si>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</si>
  <si>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</si>
  <si>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</si>
  <si>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</si>
  <si>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</si>
  <si>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</si>
  <si>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</si>
  <si>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</si>
  <si>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</si>
  <si>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</si>
  <si>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</si>
  <si>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</si>
  <si>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</si>
  <si>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</si>
  <si>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</si>
  <si>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</si>
  <si>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</si>
  <si>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</si>
  <si>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</si>
  <si>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</si>
  <si>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</si>
  <si>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</si>
  <si>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</si>
  <si>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</si>
  <si>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</si>
  <si>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</si>
  <si>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</si>
  <si>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</si>
  <si>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</si>
  <si>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</si>
  <si>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</si>
  <si>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</si>
  <si>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</si>
  <si>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</si>
  <si>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</si>
  <si>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</si>
  <si>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</si>
  <si>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</si>
  <si>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</si>
  <si>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</si>
  <si>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</si>
  <si>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</si>
  <si>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</si>
  <si>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</si>
  <si>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</si>
  <si>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</si>
  <si>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</si>
  <si>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</si>
  <si>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</si>
  <si>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</si>
  <si>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</si>
  <si>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</si>
  <si>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</si>
  <si>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</si>
  <si>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</si>
  <si>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</si>
  <si>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</si>
  <si>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</si>
  <si>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</si>
  <si>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</si>
  <si>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</si>
  <si>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</si>
  <si>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</si>
  <si>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</si>
  <si>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</si>
  <si>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</si>
  <si>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</si>
  <si>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</si>
  <si>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</si>
  <si>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</si>
  <si>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</si>
  <si>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</si>
  <si>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</si>
  <si>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</si>
  <si>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</si>
  <si>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</si>
  <si>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</si>
  <si>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</si>
  <si>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</si>
  <si>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</si>
  <si>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</si>
  <si>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</si>
  <si>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</si>
  <si>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</si>
  <si>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</si>
  <si>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</si>
  <si>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</si>
  <si>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</si>
  <si>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</si>
  <si>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</si>
  <si>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</si>
  <si>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</si>
  <si>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</si>
  <si>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</si>
  <si>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</si>
  <si>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</si>
  <si>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</si>
  <si>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</si>
  <si>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</si>
  <si>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</si>
  <si>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</si>
  <si>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</si>
  <si>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</si>
  <si>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</si>
  <si>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</si>
  <si>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</si>
  <si>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</si>
  <si>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</si>
  <si>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</si>
  <si>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</si>
  <si>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</si>
  <si>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</si>
  <si>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</si>
  <si>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</si>
  <si>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</si>
  <si>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</si>
  <si>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</si>
  <si>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</si>
  <si>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</si>
  <si>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</si>
  <si>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</si>
  <si>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</si>
  <si>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</si>
  <si>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</si>
  <si>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</si>
  <si>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</si>
  <si>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</si>
  <si>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</si>
  <si>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</si>
  <si>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</si>
  <si>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</si>
  <si>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</si>
  <si>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</si>
  <si>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</si>
  <si>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</si>
  <si>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</si>
  <si>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</si>
  <si>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</si>
  <si>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</si>
  <si>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</si>
  <si>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</si>
  <si>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</si>
  <si>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</si>
  <si>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</si>
  <si>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</si>
  <si>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</si>
  <si>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</si>
  <si>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</si>
  <si>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</si>
  <si>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</si>
  <si>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</si>
  <si>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</si>
  <si>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</si>
  <si>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</si>
  <si>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</si>
  <si>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</si>
  <si>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</si>
  <si>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</si>
  <si>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</si>
  <si>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</si>
  <si>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</si>
  <si>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</si>
  <si>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</si>
  <si>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</si>
  <si>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</si>
  <si>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</si>
  <si>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</si>
  <si>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</si>
  <si>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</si>
  <si>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</si>
  <si>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</si>
  <si>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</si>
  <si>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</si>
  <si>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</si>
  <si>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</si>
  <si>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</si>
  <si>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</si>
  <si>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</si>
  <si>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</si>
  <si>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</si>
  <si>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</si>
  <si>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</si>
  <si>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</si>
  <si>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</si>
  <si>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</si>
  <si>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</si>
  <si>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</si>
  <si>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</si>
  <si>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</si>
  <si>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</si>
  <si>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</si>
  <si>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</si>
  <si>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</si>
  <si>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</si>
  <si>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</si>
  <si>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</si>
  <si>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</si>
  <si>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</si>
  <si>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</si>
  <si>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</si>
  <si>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</si>
  <si>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</si>
  <si>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</si>
  <si>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</si>
  <si>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</si>
  <si>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</si>
  <si>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</si>
  <si>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</si>
  <si>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</si>
  <si>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</si>
  <si>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</si>
  <si>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</si>
  <si>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</si>
  <si>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</si>
  <si>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</si>
  <si>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</si>
  <si>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</si>
  <si>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</si>
  <si>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</si>
  <si>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</si>
  <si>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</si>
  <si>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</si>
  <si>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</si>
  <si>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</si>
  <si>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</si>
  <si>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</si>
  <si>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</si>
  <si>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</si>
  <si>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</si>
  <si>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</si>
  <si>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</si>
  <si>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</si>
  <si>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</si>
  <si>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</si>
  <si>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</si>
  <si>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</si>
  <si>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</si>
  <si>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</si>
  <si>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</si>
  <si>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</si>
  <si>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</si>
  <si>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</si>
  <si>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</si>
  <si>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</si>
  <si>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</si>
  <si>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</si>
  <si>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</si>
  <si>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</si>
  <si>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</si>
  <si>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</si>
  <si>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</si>
  <si>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</si>
  <si>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</si>
  <si>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</si>
  <si>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</si>
  <si>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</si>
  <si>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</si>
  <si>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</si>
  <si>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</si>
  <si>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</si>
  <si>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</si>
  <si>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</si>
  <si>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</si>
  <si>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</si>
  <si>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</si>
  <si>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</si>
  <si>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</si>
  <si>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</si>
  <si>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</si>
  <si>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</si>
  <si>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</si>
  <si>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</si>
  <si>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</si>
  <si>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</si>
  <si>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</si>
  <si>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</si>
  <si>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</si>
  <si>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</si>
  <si>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</si>
  <si>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</si>
  <si>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</si>
  <si>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</si>
  <si>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</si>
  <si>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</si>
  <si>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</si>
  <si>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</si>
  <si>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</si>
  <si>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</si>
  <si>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</si>
  <si>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</si>
  <si>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</si>
  <si>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</si>
  <si>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</si>
  <si>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</si>
  <si>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</si>
  <si>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</si>
  <si>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</si>
  <si>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</si>
  <si>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</si>
  <si>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</si>
  <si>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</si>
  <si>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</si>
  <si>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</si>
  <si>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</si>
  <si>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</si>
  <si>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</si>
  <si>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</si>
  <si>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</si>
  <si>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</si>
  <si>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</si>
  <si>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</si>
  <si>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</si>
  <si>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</si>
  <si>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</si>
  <si>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</si>
  <si>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</si>
  <si>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</si>
  <si>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</si>
  <si>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</si>
  <si>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</si>
  <si>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</si>
  <si>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</si>
  <si>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</si>
  <si>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</si>
  <si>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</si>
  <si>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</si>
  <si>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</si>
  <si>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</si>
  <si>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</si>
  <si>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</si>
  <si>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</si>
  <si>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</si>
  <si>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</si>
  <si>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</si>
  <si>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</si>
  <si>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</si>
  <si>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</si>
  <si>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</si>
  <si>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</si>
  <si>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</si>
  <si>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</si>
  <si>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</si>
  <si>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</si>
  <si>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</si>
  <si>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</si>
  <si>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</si>
  <si>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</si>
  <si>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</si>
  <si>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</si>
  <si>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</si>
  <si>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</si>
  <si>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</si>
  <si>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</si>
  <si>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</si>
  <si>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</si>
  <si>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</si>
  <si>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</si>
  <si>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</si>
  <si>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</si>
  <si>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</si>
  <si>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</si>
  <si>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</si>
  <si>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</si>
  <si>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</si>
  <si>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</si>
  <si>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</si>
  <si>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</si>
  <si>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</si>
  <si>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</si>
  <si>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</si>
  <si>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</si>
  <si>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</si>
  <si>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</si>
  <si>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</si>
  <si>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</si>
  <si>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</si>
  <si>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</si>
  <si>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</si>
  <si>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</si>
  <si>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</si>
  <si>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</si>
  <si>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</si>
  <si>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</si>
  <si>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</si>
  <si>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</si>
  <si>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</si>
  <si>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</si>
  <si>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</si>
  <si>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</si>
  <si>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</si>
  <si>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</si>
  <si>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</si>
  <si>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</si>
  <si>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</si>
  <si>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</si>
  <si>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</si>
  <si>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</si>
  <si>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</si>
  <si>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</si>
  <si>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</si>
  <si>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</si>
  <si>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</si>
  <si>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</si>
  <si>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</si>
  <si>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</si>
  <si>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</si>
  <si>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</si>
  <si>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</si>
  <si>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</si>
  <si>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</si>
  <si>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</si>
  <si>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</si>
  <si>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</si>
  <si>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</si>
  <si>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</si>
  <si>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</si>
  <si>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</si>
  <si>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</si>
  <si>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</si>
  <si>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</si>
  <si>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</si>
  <si>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</si>
  <si>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</si>
  <si>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</si>
  <si>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</si>
  <si>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</si>
  <si>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</si>
  <si>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</si>
  <si>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</si>
  <si>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</si>
  <si>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</si>
  <si>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</si>
  <si>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</si>
  <si>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</si>
  <si>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</si>
  <si>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</si>
  <si>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</si>
  <si>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</si>
  <si>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</si>
  <si>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</si>
  <si>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</si>
  <si>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</si>
  <si>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</si>
  <si>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</si>
  <si>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</si>
  <si>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</si>
  <si>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</si>
  <si>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</si>
  <si>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</si>
  <si>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</si>
  <si>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</si>
  <si>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</si>
  <si>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</si>
  <si>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</si>
  <si>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</si>
  <si>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</si>
  <si>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</si>
  <si>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</si>
  <si>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</si>
  <si>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</si>
  <si>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</si>
  <si>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</si>
  <si>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</si>
  <si>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</si>
  <si>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</si>
  <si>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</si>
  <si>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</si>
  <si>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</si>
  <si>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</si>
  <si>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</si>
  <si>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</si>
  <si>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</si>
  <si>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</si>
  <si>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</si>
  <si>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</si>
  <si>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</si>
  <si>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</si>
  <si>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</si>
  <si>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</si>
  <si>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</si>
  <si>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</si>
  <si>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</si>
  <si>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</si>
  <si>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</si>
  <si>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</si>
  <si>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</si>
  <si>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</si>
  <si>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</si>
  <si>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</si>
  <si>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</si>
  <si>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</si>
  <si>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</si>
  <si>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</si>
  <si>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</si>
  <si>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</si>
  <si>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</si>
  <si>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</si>
  <si>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</si>
  <si>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</si>
  <si>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</si>
  <si>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</si>
  <si>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</si>
  <si>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</si>
  <si>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</si>
  <si>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</si>
  <si>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</si>
  <si>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</si>
  <si>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</si>
  <si>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</si>
  <si>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</si>
  <si>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</si>
  <si>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</si>
  <si>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</si>
  <si>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</si>
  <si>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</si>
  <si>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</si>
  <si>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</si>
  <si>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</si>
  <si>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</si>
  <si>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</si>
  <si>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</si>
  <si>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</si>
  <si>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</si>
  <si>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</si>
  <si>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</si>
  <si>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</si>
  <si>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</si>
  <si>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</si>
  <si>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</si>
  <si>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</si>
  <si>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</si>
  <si>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</si>
  <si>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</si>
  <si>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</si>
  <si>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</si>
  <si>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</si>
  <si>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</si>
  <si>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</si>
  <si>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</si>
  <si>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</si>
  <si>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</si>
  <si>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</si>
  <si>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</si>
  <si>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</si>
  <si>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</si>
  <si>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</si>
  <si>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</si>
  <si>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</si>
  <si>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</si>
  <si>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</si>
  <si>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</si>
  <si>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</si>
  <si>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</si>
  <si>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</si>
  <si>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</si>
  <si>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</si>
  <si>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</si>
  <si>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</si>
  <si>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</si>
  <si>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</si>
  <si>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</si>
  <si>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</si>
  <si>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</si>
  <si>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</si>
  <si>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</si>
  <si>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</si>
  <si>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</si>
  <si>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</si>
  <si>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</si>
  <si>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</si>
  <si>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</si>
  <si>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</si>
  <si>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</si>
  <si>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</si>
  <si>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</si>
  <si>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</si>
  <si>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</si>
  <si>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</si>
  <si>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</si>
  <si>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</si>
  <si>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</si>
  <si>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</si>
  <si>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</si>
  <si>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</si>
  <si>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</si>
  <si>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</si>
  <si>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</si>
  <si>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</si>
  <si>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</si>
  <si>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</si>
  <si>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</si>
  <si>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</si>
  <si>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</si>
  <si>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</si>
  <si>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</si>
  <si>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</si>
  <si>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</si>
  <si>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</si>
  <si>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</si>
  <si>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</si>
  <si>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</si>
  <si>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</si>
  <si>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</si>
  <si>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</si>
  <si>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</si>
  <si>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</si>
  <si>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</si>
  <si>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</si>
  <si>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</si>
  <si>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</si>
  <si>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</si>
  <si>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</si>
  <si>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</si>
  <si>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</si>
  <si>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</si>
  <si>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</si>
  <si>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</si>
  <si>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</si>
  <si>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</si>
  <si>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</si>
  <si>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</si>
  <si>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</si>
  <si>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</si>
  <si>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</si>
  <si>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</si>
  <si>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</si>
  <si>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</si>
  <si>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</si>
  <si>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</si>
  <si>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</si>
  <si>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</si>
  <si>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</si>
  <si>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</si>
  <si>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</si>
  <si>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</si>
  <si>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</si>
  <si>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</si>
  <si>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</si>
  <si>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</si>
  <si>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</si>
  <si>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</si>
  <si>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</si>
  <si>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</si>
  <si>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</si>
  <si>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</si>
  <si>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</si>
  <si>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</si>
  <si>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</si>
  <si>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</si>
  <si>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</si>
  <si>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</si>
  <si>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</si>
  <si>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</si>
  <si>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</si>
  <si>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</si>
  <si>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</si>
  <si>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</si>
  <si>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</si>
  <si>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</si>
  <si>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</si>
  <si>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</si>
  <si>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</si>
  <si>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</si>
  <si>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</si>
  <si>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</si>
  <si>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</si>
  <si>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</si>
  <si>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</si>
  <si>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</si>
  <si>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</si>
  <si>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</si>
  <si>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</si>
  <si>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</si>
  <si>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</si>
  <si>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</si>
  <si>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</si>
  <si>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</si>
  <si>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</si>
  <si>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</si>
  <si>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</si>
  <si>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</si>
  <si>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</si>
  <si>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</si>
  <si>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</si>
  <si>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</si>
  <si>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</si>
  <si>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</si>
  <si>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</si>
  <si>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</si>
  <si>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</si>
  <si>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</si>
  <si>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</si>
  <si>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</si>
  <si>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</si>
  <si>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</si>
  <si>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</si>
  <si>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</si>
  <si>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</si>
  <si>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</si>
  <si>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</si>
  <si>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</si>
  <si>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</si>
  <si>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</si>
  <si>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</si>
  <si>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</si>
  <si>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</si>
  <si>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</si>
  <si>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</si>
  <si>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</si>
  <si>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</si>
  <si>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</si>
  <si>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</si>
  <si>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</si>
  <si>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</si>
  <si>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</si>
  <si>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</si>
  <si>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</si>
  <si>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</si>
  <si>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</si>
  <si>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</si>
  <si>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</si>
  <si>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</si>
  <si>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</si>
  <si>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</si>
  <si>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</si>
  <si>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</si>
  <si>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</si>
  <si>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</si>
  <si>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</si>
  <si>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</si>
  <si>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</si>
  <si>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</si>
  <si>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</si>
  <si>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</si>
  <si>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</si>
  <si>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</si>
  <si>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</si>
  <si>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</si>
  <si>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</si>
  <si>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</si>
  <si>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</si>
  <si>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</si>
  <si>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</si>
  <si>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</si>
  <si>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</si>
  <si>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</si>
  <si>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</si>
  <si>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</si>
  <si>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</si>
  <si>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</si>
  <si>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</si>
  <si>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</si>
  <si>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</si>
  <si>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</si>
  <si>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</si>
  <si>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</si>
  <si>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</si>
  <si>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</si>
  <si>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</si>
  <si>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</si>
  <si>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</si>
  <si>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</si>
  <si>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</si>
  <si>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</si>
  <si>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</si>
  <si>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</si>
  <si>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</si>
  <si>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</si>
  <si>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</si>
  <si>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</si>
  <si>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</si>
  <si>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</si>
  <si>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</si>
  <si>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</si>
  <si>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</si>
  <si>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</si>
  <si>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</si>
  <si>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</si>
  <si>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</si>
  <si>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</si>
  <si>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</si>
  <si>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</si>
  <si>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</si>
  <si>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</si>
  <si>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</si>
  <si>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</si>
  <si>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</si>
  <si>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</si>
  <si>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</si>
  <si>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</si>
  <si>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</si>
  <si>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</si>
  <si>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</si>
  <si>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</si>
  <si>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</si>
  <si>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</si>
  <si>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</si>
  <si>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</si>
  <si>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</si>
  <si>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</si>
  <si>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</si>
  <si>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</si>
  <si>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</si>
  <si>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</si>
  <si>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</si>
  <si>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</si>
  <si>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</si>
  <si>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</si>
  <si>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</si>
  <si>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</si>
  <si>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</si>
  <si>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</si>
  <si>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</si>
  <si>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</si>
  <si>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</si>
  <si>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</si>
  <si>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</si>
  <si>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</si>
  <si>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</si>
  <si>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</si>
  <si>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</si>
  <si>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</si>
  <si>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</si>
  <si>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</si>
  <si>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</si>
  <si>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</si>
  <si>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</si>
  <si>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</si>
  <si>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</si>
  <si>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</si>
  <si>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</si>
  <si>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</si>
  <si>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</si>
  <si>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</si>
  <si>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</si>
  <si>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</si>
  <si>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</si>
  <si>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</si>
  <si>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</si>
  <si>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</si>
  <si>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</si>
  <si>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</si>
  <si>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</si>
  <si>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</si>
  <si>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</si>
  <si>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</si>
  <si>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</si>
  <si>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</si>
  <si>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</si>
  <si>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</si>
  <si>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</si>
  <si>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</si>
  <si>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</si>
  <si>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</si>
  <si>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</si>
  <si>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</si>
  <si>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</si>
  <si>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</si>
  <si>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</si>
  <si>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</si>
  <si>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</si>
  <si>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</si>
  <si>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</si>
  <si>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</si>
  <si>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</si>
  <si>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</si>
  <si>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</si>
  <si>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</si>
  <si>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</si>
  <si>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</si>
  <si>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</si>
  <si>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</si>
  <si>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</si>
  <si>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</si>
  <si>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</si>
  <si>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</si>
  <si>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</si>
  <si>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</si>
  <si>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</si>
  <si>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</si>
  <si>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</si>
  <si>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</si>
  <si>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</si>
  <si>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</si>
  <si>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</si>
  <si>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</si>
  <si>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</si>
  <si>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</si>
  <si>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</si>
  <si>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</si>
  <si>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</si>
  <si>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</si>
  <si>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</si>
  <si>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</si>
  <si>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</si>
  <si>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</si>
  <si>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</si>
  <si>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</si>
  <si>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</si>
  <si>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</si>
  <si>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</si>
  <si>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</si>
  <si>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</si>
  <si>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</si>
  <si>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</si>
  <si>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</si>
  <si>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</si>
  <si>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</si>
  <si>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</si>
  <si>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</si>
  <si>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</si>
  <si>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</si>
  <si>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</si>
  <si>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</si>
  <si>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</si>
  <si>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</si>
  <si>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</si>
  <si>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</si>
  <si>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</si>
  <si>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</si>
  <si>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</si>
  <si>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</si>
  <si>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</si>
  <si>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</si>
  <si>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</si>
  <si>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</si>
  <si>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</si>
  <si>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</si>
  <si>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</si>
  <si>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</si>
  <si>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</si>
  <si>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</si>
  <si>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</si>
  <si>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</si>
  <si>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</si>
  <si>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</si>
  <si>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</si>
  <si>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</si>
  <si>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</si>
  <si>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</si>
  <si>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</si>
  <si>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</si>
  <si>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</si>
  <si>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</si>
  <si>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</si>
  <si>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</si>
  <si>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</si>
  <si>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</si>
  <si>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</si>
  <si>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</si>
  <si>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</si>
  <si>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</si>
  <si>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</si>
  <si>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</si>
  <si>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</si>
  <si>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</si>
  <si>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</si>
  <si>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</si>
  <si>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</si>
  <si>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</si>
  <si>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</si>
  <si>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</si>
  <si>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</si>
  <si>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</si>
  <si>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</si>
  <si>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</si>
  <si>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</si>
  <si>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</si>
  <si>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</si>
  <si>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</si>
  <si>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</si>
  <si>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</si>
  <si>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</si>
  <si>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</si>
  <si>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</si>
  <si>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</si>
  <si>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</si>
  <si>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</si>
  <si>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</si>
  <si>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</si>
  <si>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</si>
  <si>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</si>
  <si>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</si>
  <si>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</si>
  <si>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</si>
  <si>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</si>
  <si>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</si>
  <si>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</si>
  <si>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</si>
  <si>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</si>
  <si>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</si>
  <si>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</si>
  <si>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</si>
  <si>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</si>
  <si>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</si>
  <si>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</si>
  <si>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</si>
  <si>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</si>
  <si>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</si>
  <si>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</si>
  <si>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</si>
  <si>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</si>
  <si>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</si>
  <si>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</si>
  <si>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</si>
  <si>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</si>
  <si>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</si>
  <si>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</si>
  <si>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</si>
  <si>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</si>
  <si>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</si>
  <si>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</si>
  <si>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</si>
  <si>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</si>
  <si>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</si>
  <si>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</si>
  <si>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</si>
  <si>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</si>
  <si>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</si>
  <si>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</si>
  <si>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</si>
  <si>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</si>
  <si>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</si>
  <si>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</si>
  <si>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</si>
  <si>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</si>
  <si>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</si>
  <si>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</si>
  <si>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</si>
  <si>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</si>
  <si>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</si>
  <si>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</si>
  <si>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</si>
  <si>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</si>
  <si>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</si>
  <si>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</si>
  <si>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</si>
  <si>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</si>
  <si>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</si>
  <si>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</si>
  <si>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</si>
  <si>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</si>
  <si>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</si>
  <si>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</si>
  <si>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</si>
  <si>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</si>
  <si>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</si>
  <si>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</si>
  <si>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</si>
  <si>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</si>
  <si>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</si>
  <si>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</si>
  <si>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</si>
  <si>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</si>
  <si>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</si>
  <si>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</si>
  <si>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</si>
  <si>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</si>
  <si>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</si>
  <si>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</si>
  <si>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</si>
  <si>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</si>
  <si>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</si>
  <si>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</si>
  <si>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</si>
  <si>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</si>
  <si>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</si>
  <si>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</si>
  <si>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</si>
  <si>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</si>
  <si>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</si>
  <si>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</si>
  <si>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</si>
  <si>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</si>
  <si>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</si>
  <si>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</si>
  <si>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</si>
  <si>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</si>
  <si>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</si>
  <si>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</si>
  <si>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</si>
  <si>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</si>
  <si>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</si>
  <si>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</si>
  <si>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</si>
  <si>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</si>
  <si>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</si>
  <si>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</si>
  <si>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</si>
  <si>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</si>
  <si>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</si>
  <si>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</si>
  <si>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</si>
  <si>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</si>
  <si>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</si>
  <si>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</si>
  <si>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</si>
  <si>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</si>
  <si>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</si>
  <si>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</si>
  <si>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</si>
  <si>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</si>
  <si>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</si>
  <si>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</si>
  <si>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</si>
  <si>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</si>
  <si>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</si>
  <si>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</si>
  <si>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</si>
  <si>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</si>
  <si>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</si>
  <si>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</si>
  <si>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</si>
  <si>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</si>
  <si>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</si>
  <si>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</si>
  <si>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</si>
  <si>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</si>
  <si>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</si>
  <si>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</si>
  <si>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</si>
  <si>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</si>
  <si>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</si>
  <si>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</si>
  <si>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</si>
  <si>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</si>
  <si>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</si>
  <si>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</si>
  <si>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</si>
  <si>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</si>
  <si>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</si>
  <si>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</si>
  <si>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</si>
  <si>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</si>
  <si>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</si>
  <si>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</si>
  <si>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</si>
  <si>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</si>
  <si>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</si>
  <si>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</si>
  <si>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</si>
  <si>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</si>
  <si>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</si>
  <si>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</si>
  <si>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</si>
  <si>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</si>
  <si>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</si>
  <si>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</si>
  <si>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</si>
  <si>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</si>
  <si>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</si>
  <si>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</si>
  <si>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</si>
  <si>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</si>
  <si>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</si>
  <si>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</si>
  <si>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</si>
  <si>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</si>
  <si>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</si>
  <si>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</si>
  <si>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</si>
  <si>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</si>
  <si>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</si>
  <si>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</si>
  <si>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</si>
  <si>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</si>
  <si>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</si>
  <si>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</si>
  <si>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</si>
  <si>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</si>
  <si>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</si>
  <si>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</si>
  <si>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</si>
  <si>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</si>
  <si>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</si>
  <si>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</si>
  <si>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</si>
  <si>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</si>
  <si>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</si>
  <si>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</si>
  <si>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</si>
  <si>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</si>
  <si>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</si>
  <si>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</si>
  <si>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</si>
  <si>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</si>
  <si>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</si>
  <si>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</si>
  <si>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</si>
  <si>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</si>
  <si>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</si>
  <si>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</si>
  <si>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</si>
  <si>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</si>
  <si>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</si>
  <si>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</si>
  <si>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</si>
  <si>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</si>
  <si>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</si>
  <si>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</si>
  <si>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</si>
  <si>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</si>
  <si>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</si>
  <si>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</si>
  <si>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</si>
  <si>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</si>
  <si>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</si>
  <si>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</si>
  <si>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</si>
  <si>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</si>
  <si>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</si>
  <si>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</si>
  <si>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</si>
  <si>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</si>
  <si>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</si>
  <si>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</si>
  <si>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</si>
  <si>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</si>
  <si>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</si>
  <si>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</si>
  <si>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</si>
  <si>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</si>
  <si>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</si>
  <si>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</si>
  <si>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</si>
  <si>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</si>
  <si>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</si>
  <si>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</si>
  <si>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</si>
  <si>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</si>
  <si>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</si>
  <si>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</si>
  <si>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</si>
  <si>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</si>
  <si>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</si>
  <si>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</si>
  <si>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</si>
  <si>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</si>
  <si>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</si>
  <si>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</si>
  <si>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</si>
  <si>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</si>
  <si>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</si>
  <si>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</si>
  <si>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</si>
  <si>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</si>
  <si>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</si>
  <si>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</si>
  <si>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</si>
  <si>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</si>
  <si>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</si>
  <si>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</si>
  <si>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</si>
  <si>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</si>
  <si>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</si>
  <si>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</si>
  <si>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</si>
  <si>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</si>
  <si>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</si>
  <si>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</si>
  <si>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</si>
  <si>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</si>
  <si>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</si>
  <si>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</si>
  <si>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</si>
  <si>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</si>
  <si>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</si>
  <si>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</si>
  <si>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</si>
  <si>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</si>
  <si>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</si>
  <si>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</si>
  <si>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</si>
  <si>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</si>
  <si>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</si>
  <si>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</si>
  <si>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</si>
  <si>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</si>
  <si>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</si>
  <si>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</si>
  <si>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</si>
  <si>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</si>
  <si>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</si>
  <si>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</si>
  <si>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</si>
  <si>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</si>
  <si>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</si>
  <si>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</si>
  <si>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</si>
  <si>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</si>
  <si>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</si>
  <si>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</si>
  <si>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</si>
  <si>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</si>
  <si>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</si>
  <si>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</si>
  <si>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</si>
  <si>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</si>
  <si>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</si>
  <si>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</si>
  <si>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</si>
  <si>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</si>
  <si>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</si>
  <si>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</si>
  <si>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</si>
  <si>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</si>
  <si>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</si>
  <si>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</si>
  <si>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</si>
  <si>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</si>
  <si>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</si>
  <si>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</si>
  <si>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</si>
  <si>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</si>
  <si>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</si>
  <si>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</si>
  <si>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</si>
  <si>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</si>
  <si>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</si>
  <si>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</si>
  <si>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</si>
  <si>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</si>
  <si>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</si>
  <si>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</si>
  <si>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</si>
  <si>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</si>
  <si>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</si>
  <si>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</si>
  <si>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</si>
  <si>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</si>
  <si>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</si>
  <si>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</si>
  <si>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</si>
  <si>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</si>
  <si>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</si>
  <si>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</si>
  <si>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</si>
  <si>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</si>
  <si>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</si>
  <si>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</si>
  <si>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</si>
  <si>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</si>
  <si>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</si>
  <si>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</si>
  <si>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</si>
  <si>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</si>
  <si>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</si>
  <si>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</si>
  <si>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</si>
  <si>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</si>
  <si>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</si>
  <si>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</si>
  <si>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</si>
  <si>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</si>
  <si>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</si>
  <si>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</si>
  <si>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</si>
  <si>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</si>
  <si>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</si>
  <si>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</si>
  <si>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</si>
  <si>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</si>
  <si>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</si>
  <si>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</si>
  <si>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</si>
  <si>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</si>
  <si>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</si>
  <si>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</si>
  <si>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</si>
  <si>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</si>
  <si>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</si>
  <si>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</si>
  <si>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</si>
  <si>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</si>
  <si>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</si>
  <si>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</si>
  <si>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</si>
  <si>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</si>
  <si>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</si>
  <si>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</si>
  <si>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</si>
  <si>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</si>
  <si>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</si>
  <si>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</si>
  <si>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</si>
  <si>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</si>
  <si>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</si>
  <si>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</si>
  <si>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</si>
  <si>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</si>
  <si>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</si>
  <si>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</si>
  <si>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</si>
  <si>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</si>
  <si>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</si>
  <si>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</si>
  <si>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</si>
  <si>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</si>
  <si>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</si>
  <si>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</si>
  <si>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</si>
  <si>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</si>
  <si>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</si>
  <si>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</si>
  <si>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</si>
  <si>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</si>
  <si>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</si>
  <si>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</si>
  <si>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</si>
  <si>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</si>
  <si>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</si>
  <si>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</si>
  <si>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</si>
  <si>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</si>
  <si>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</si>
  <si>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</si>
  <si>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</si>
  <si>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</si>
  <si>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</si>
  <si>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</si>
  <si>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</si>
  <si>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</si>
  <si>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</si>
  <si>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</si>
  <si>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</si>
  <si>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</si>
  <si>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</si>
  <si>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</si>
  <si>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</si>
  <si>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</si>
  <si>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</si>
  <si>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</si>
  <si>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</si>
  <si>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</si>
  <si>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</si>
  <si>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</si>
  <si>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</si>
  <si>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</si>
  <si>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</si>
  <si>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</si>
  <si>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</si>
  <si>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</si>
  <si>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</si>
  <si>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</si>
  <si>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</si>
  <si>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</si>
  <si>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</si>
  <si>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</si>
  <si>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</si>
  <si>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</si>
  <si>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</si>
  <si>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</si>
  <si>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</si>
  <si>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</si>
  <si>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</si>
  <si>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</si>
  <si>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</si>
  <si>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</si>
  <si>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</si>
  <si>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</si>
  <si>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</si>
  <si>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</si>
  <si>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</si>
  <si>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</si>
  <si>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</si>
  <si>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</si>
  <si>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</si>
  <si>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</si>
  <si>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</si>
  <si>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</si>
  <si>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</si>
  <si>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</si>
  <si>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</si>
  <si>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</si>
  <si>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</si>
  <si>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</si>
  <si>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</si>
  <si>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</si>
  <si>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</si>
  <si>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</si>
  <si>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</si>
  <si>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</si>
  <si>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</si>
  <si>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</si>
  <si>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</si>
  <si>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</si>
  <si>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</si>
  <si>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</si>
  <si>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</si>
  <si>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</si>
  <si>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</si>
  <si>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</si>
  <si>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</si>
  <si>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</si>
  <si>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</si>
  <si>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</si>
  <si>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</si>
  <si>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</si>
  <si>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</si>
  <si>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</si>
  <si>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</si>
  <si>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</si>
  <si>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</si>
  <si>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</si>
  <si>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</si>
  <si>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</si>
  <si>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</si>
  <si>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</si>
  <si>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</si>
  <si>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</si>
  <si>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</si>
  <si>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</si>
  <si>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</si>
  <si>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</si>
  <si>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</si>
  <si>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</si>
  <si>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</si>
  <si>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</si>
  <si>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</si>
  <si>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</si>
  <si>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</si>
  <si>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</si>
  <si>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</si>
  <si>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</si>
  <si>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</si>
  <si>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</si>
  <si>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</si>
  <si>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</si>
  <si>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</si>
  <si>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</si>
  <si>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</si>
  <si>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</si>
  <si>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</si>
  <si>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</si>
  <si>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</si>
  <si>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</si>
  <si>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</si>
  <si>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</si>
  <si>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</si>
  <si>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</si>
  <si>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</si>
  <si>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</si>
  <si>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</si>
  <si>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</si>
  <si>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</si>
  <si>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</si>
  <si>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</si>
  <si>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</si>
  <si>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</si>
  <si>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</si>
  <si>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</si>
  <si>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</si>
  <si>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</si>
  <si>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</si>
  <si>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</si>
  <si>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</si>
  <si>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</si>
  <si>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</si>
  <si>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</si>
  <si>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</si>
  <si>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</si>
  <si>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</si>
  <si>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</si>
  <si>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</si>
  <si>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</si>
  <si>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</si>
  <si>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</si>
  <si>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</si>
  <si>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</si>
  <si>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</si>
  <si>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</si>
  <si>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</si>
  <si>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</si>
  <si>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</si>
  <si>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</si>
  <si>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</si>
  <si>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</si>
  <si>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</si>
  <si>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</si>
  <si>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</si>
  <si>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</si>
  <si>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</si>
  <si>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</si>
  <si>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</si>
  <si>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</si>
  <si>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</si>
  <si>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</si>
  <si>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</si>
  <si>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</si>
  <si>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</si>
  <si>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</si>
  <si>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</si>
  <si>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</si>
  <si>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</si>
  <si>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</si>
  <si>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</si>
  <si>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</si>
  <si>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</si>
  <si>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</si>
  <si>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</si>
  <si>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</si>
  <si>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</si>
  <si>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</si>
  <si>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</si>
  <si>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</si>
  <si>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</si>
  <si>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</si>
  <si>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</si>
  <si>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</si>
  <si>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</si>
  <si>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</si>
  <si>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</si>
  <si>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</si>
  <si>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</si>
  <si>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</si>
  <si>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</si>
  <si>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</si>
  <si>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</si>
  <si>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</si>
  <si>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</si>
  <si>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</si>
  <si>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</si>
  <si>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</si>
  <si>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</si>
  <si>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</si>
  <si>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</si>
  <si>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</si>
  <si>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</si>
  <si>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</si>
  <si>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</si>
  <si>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</si>
  <si>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</si>
  <si>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</si>
  <si>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</si>
  <si>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</si>
  <si>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</si>
  <si>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</si>
  <si>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</si>
  <si>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</si>
  <si>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</si>
  <si>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</si>
  <si>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</si>
  <si>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</si>
  <si>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</si>
  <si>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</si>
  <si>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</si>
  <si>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</si>
  <si>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</si>
  <si>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</si>
  <si>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</si>
  <si>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</si>
  <si>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</si>
  <si>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</si>
  <si>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</si>
  <si>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</si>
  <si>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</si>
  <si>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</si>
  <si>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</si>
  <si>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</si>
  <si>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</si>
  <si>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</si>
  <si>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</si>
  <si>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</si>
  <si>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</si>
  <si>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</si>
  <si>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</si>
  <si>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</si>
  <si>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</si>
  <si>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</si>
  <si>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</si>
  <si>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</si>
  <si>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</si>
  <si>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</si>
  <si>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</si>
  <si>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</si>
  <si>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</si>
  <si>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</si>
  <si>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</si>
  <si>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</si>
  <si>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</si>
  <si>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</si>
  <si>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</si>
  <si>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</si>
  <si>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</si>
  <si>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</si>
  <si>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</si>
  <si>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</si>
  <si>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</si>
  <si>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</si>
  <si>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</si>
  <si>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</si>
  <si>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</si>
  <si>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</si>
  <si>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</si>
  <si>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</si>
  <si>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</si>
  <si>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</si>
  <si>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</si>
  <si>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</si>
  <si>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</si>
  <si>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</si>
  <si>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</si>
  <si>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</si>
  <si>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</si>
  <si>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</si>
  <si>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</si>
  <si>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</si>
  <si>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</si>
  <si>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</si>
  <si>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</si>
  <si>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</si>
  <si>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</si>
  <si>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</si>
  <si>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</si>
  <si>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</si>
  <si>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</si>
  <si>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</si>
  <si>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</si>
  <si>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</si>
  <si>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</si>
  <si>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</si>
  <si>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</si>
  <si>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</si>
  <si>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</si>
  <si>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</si>
  <si>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</si>
  <si>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</si>
  <si>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</si>
  <si>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</si>
  <si>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</si>
  <si>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</si>
  <si>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</si>
  <si>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</si>
  <si>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</si>
  <si>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</si>
  <si>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</si>
  <si>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</si>
  <si>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</si>
  <si>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</si>
  <si>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</si>
  <si>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</si>
  <si>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</si>
  <si>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</si>
  <si>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</si>
  <si>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</si>
  <si>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</si>
  <si>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</si>
  <si>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</si>
  <si>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</si>
  <si>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</si>
  <si>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</si>
  <si>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</si>
  <si>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</si>
  <si>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</si>
  <si>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</si>
  <si>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</si>
  <si>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</si>
  <si>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</si>
  <si>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</si>
  <si>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</si>
  <si>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</si>
  <si>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</si>
  <si>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</si>
  <si>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</si>
  <si>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</si>
  <si>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</si>
  <si>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</si>
  <si>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</si>
  <si>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</si>
  <si>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</si>
  <si>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</si>
  <si>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</si>
  <si>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</si>
  <si>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</si>
  <si>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</si>
  <si>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</si>
  <si>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</si>
  <si>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</si>
  <si>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</si>
  <si>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</si>
  <si>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</si>
  <si>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</si>
  <si>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</si>
  <si>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</si>
  <si>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</si>
  <si>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</si>
  <si>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</si>
  <si>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</si>
  <si>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</si>
  <si>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</si>
  <si>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</si>
  <si>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</si>
  <si>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</si>
  <si>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</si>
  <si>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</si>
  <si>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</si>
  <si>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</si>
  <si>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</si>
  <si>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</si>
  <si>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</si>
  <si>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</si>
  <si>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</si>
  <si>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</si>
  <si>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</si>
  <si>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</si>
  <si>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</si>
  <si>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</si>
  <si>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</si>
  <si>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</si>
  <si>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</si>
  <si>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</si>
  <si>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</si>
  <si>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</si>
  <si>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</si>
  <si>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</si>
  <si>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</si>
  <si>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</si>
  <si>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</si>
  <si>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</si>
  <si>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</si>
  <si>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</si>
  <si>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</si>
  <si>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</si>
  <si>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</si>
  <si>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</si>
  <si>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</si>
  <si>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</si>
  <si>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</si>
  <si>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</si>
  <si>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</si>
  <si>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</si>
  <si>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</si>
  <si>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</si>
  <si>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</si>
  <si>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</si>
  <si>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</si>
  <si>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</si>
  <si>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</si>
  <si>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</si>
  <si>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</si>
  <si>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</si>
  <si>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</si>
  <si>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</si>
  <si>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</si>
  <si>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</si>
  <si>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</si>
  <si>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</si>
  <si>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</si>
  <si>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</si>
  <si>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</si>
  <si>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</si>
  <si>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</si>
  <si>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</si>
  <si>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</si>
  <si>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</si>
  <si>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</si>
  <si>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</si>
  <si>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</si>
  <si>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</si>
  <si>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</si>
  <si>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</si>
  <si>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</si>
  <si>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</si>
  <si>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</si>
  <si>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</si>
  <si>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</si>
  <si>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</si>
  <si>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</si>
  <si>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</si>
  <si>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</si>
  <si>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</si>
  <si>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</si>
  <si>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</si>
  <si>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</si>
  <si>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</si>
  <si>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</si>
  <si>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</si>
  <si>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</si>
  <si>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</si>
  <si>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</si>
  <si>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</si>
  <si>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</si>
  <si>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</si>
  <si>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</si>
  <si>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</si>
  <si>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</si>
  <si>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</si>
  <si>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</si>
  <si>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</si>
  <si>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</si>
  <si>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</si>
  <si>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</si>
  <si>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</si>
  <si>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</si>
  <si>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</si>
  <si>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</si>
  <si>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</si>
  <si>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</si>
  <si>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</si>
  <si>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</si>
  <si>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</si>
  <si>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</si>
  <si>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</si>
  <si>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</si>
  <si>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</si>
  <si>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</si>
  <si>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</si>
  <si>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</si>
  <si>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</si>
  <si>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</si>
  <si>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</si>
  <si>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</si>
  <si>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</si>
  <si>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</si>
  <si>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</si>
  <si>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</si>
  <si>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</si>
  <si>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</si>
  <si>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</si>
  <si>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</si>
  <si>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</si>
  <si>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</si>
  <si>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</si>
  <si>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</si>
  <si>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</si>
  <si>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</si>
  <si>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</si>
  <si>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</si>
  <si>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</si>
  <si>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</si>
  <si>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</si>
  <si>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</si>
  <si>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</si>
  <si>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</si>
  <si>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</si>
  <si>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</si>
  <si>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</si>
  <si>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</si>
  <si>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</si>
  <si>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</si>
  <si>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</si>
  <si>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</si>
  <si>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</si>
  <si>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</si>
  <si>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</si>
  <si>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</si>
  <si>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</si>
  <si>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</si>
  <si>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</si>
  <si>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</si>
  <si>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</si>
  <si>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</si>
  <si>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</si>
  <si>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</si>
  <si>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</si>
  <si>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</si>
  <si>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</si>
  <si>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</si>
  <si>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</si>
  <si>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</si>
  <si>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</si>
  <si>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</si>
  <si>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</si>
  <si>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</si>
  <si>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</si>
  <si>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</si>
  <si>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</si>
  <si>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</si>
  <si>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</si>
  <si>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</si>
  <si>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</si>
  <si>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</si>
  <si>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</si>
  <si>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</si>
  <si>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</si>
  <si>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</si>
  <si>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</si>
  <si>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</si>
  <si>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</si>
  <si>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</si>
  <si>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</si>
  <si>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</si>
  <si>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</si>
  <si>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</si>
  <si>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</si>
  <si>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</si>
  <si>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</si>
  <si>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</si>
  <si>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</si>
  <si>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</si>
  <si>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</si>
  <si>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</si>
  <si>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</si>
  <si>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</si>
  <si>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</si>
  <si>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</si>
  <si>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</si>
  <si>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</si>
  <si>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</si>
  <si>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</si>
  <si>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</si>
  <si>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</si>
  <si>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</si>
  <si>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</si>
  <si>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</si>
  <si>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</si>
  <si>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</si>
  <si>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</si>
  <si>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</si>
  <si>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</si>
  <si>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</si>
  <si>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</si>
  <si>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</si>
  <si>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</si>
  <si>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</si>
  <si>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</si>
  <si>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</si>
  <si>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</si>
  <si>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</si>
  <si>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</si>
  <si>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</si>
  <si>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</si>
  <si>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</si>
  <si>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</si>
  <si>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</si>
  <si>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</si>
  <si>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</si>
  <si>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</si>
  <si>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</si>
  <si>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</si>
  <si>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</si>
  <si>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</si>
  <si>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</si>
  <si>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</si>
  <si>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</si>
  <si>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</si>
  <si>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</si>
  <si>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</si>
  <si>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</si>
  <si>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</si>
  <si>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</si>
  <si>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</si>
  <si>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</si>
  <si>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</si>
  <si>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</si>
  <si>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</si>
  <si>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</si>
  <si>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</si>
  <si>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</si>
  <si>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</si>
  <si>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</si>
  <si>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</si>
  <si>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</si>
  <si>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</si>
  <si>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</si>
  <si>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</si>
  <si>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</si>
  <si>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</si>
  <si>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</si>
  <si>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</si>
  <si>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</si>
  <si>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</si>
  <si>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</si>
  <si>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</si>
  <si>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</si>
  <si>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</si>
  <si>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</si>
  <si>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</si>
  <si>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</si>
  <si>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</si>
  <si>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</si>
  <si>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</si>
  <si>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</si>
  <si>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</si>
  <si>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</si>
  <si>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</si>
  <si>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</si>
  <si>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</si>
  <si>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</si>
  <si>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</si>
  <si>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</si>
  <si>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</si>
  <si>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</si>
  <si>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</si>
  <si>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</si>
  <si>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</si>
  <si>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</si>
  <si>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</si>
  <si>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</si>
  <si>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</si>
  <si>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</si>
  <si>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</si>
  <si>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</si>
  <si>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</si>
  <si>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</si>
  <si>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</si>
  <si>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</si>
  <si>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</si>
  <si>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</si>
  <si>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</si>
  <si>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</si>
  <si>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</si>
  <si>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</si>
  <si>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</si>
  <si>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</si>
  <si>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</si>
  <si>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</si>
  <si>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</si>
  <si>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</si>
  <si>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</si>
  <si>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</si>
  <si>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</si>
  <si>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</si>
  <si>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</si>
  <si>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</si>
  <si>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</si>
  <si>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</si>
  <si>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</si>
  <si>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</si>
  <si>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</si>
  <si>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</si>
  <si>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</si>
  <si>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</si>
  <si>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</si>
  <si>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</si>
  <si>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</si>
  <si>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</si>
  <si>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</si>
  <si>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</si>
  <si>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</si>
  <si>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</si>
  <si>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</si>
  <si>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</si>
  <si>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</si>
  <si>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</si>
  <si>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</si>
  <si>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</si>
  <si>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</si>
  <si>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</si>
  <si>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</si>
  <si>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</si>
  <si>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</si>
  <si>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</si>
  <si>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</si>
  <si>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</si>
  <si>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</si>
  <si>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</si>
  <si>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</si>
  <si>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</si>
  <si>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</si>
  <si>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</si>
  <si>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</si>
  <si>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</si>
  <si>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</si>
  <si>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</si>
  <si>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</si>
  <si>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</si>
  <si>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</si>
  <si>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</si>
  <si>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</si>
  <si>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</si>
  <si>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</si>
  <si>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</si>
  <si>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</si>
  <si>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</si>
  <si>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</si>
  <si>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</si>
  <si>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</si>
  <si>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</si>
  <si>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</si>
  <si>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</si>
  <si>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</si>
  <si>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</si>
  <si>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</si>
  <si>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</si>
  <si>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</si>
  <si>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</si>
  <si>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</si>
  <si>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</si>
  <si>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</si>
  <si>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</si>
  <si>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</si>
  <si>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</si>
  <si>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</si>
  <si>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</si>
  <si>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</si>
  <si>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</si>
  <si>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</si>
  <si>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</si>
  <si>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</si>
  <si>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</si>
  <si>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</si>
  <si>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</si>
  <si>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</si>
  <si>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</si>
  <si>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</si>
  <si>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</si>
  <si>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</si>
  <si>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</si>
  <si>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</si>
  <si>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</si>
  <si>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</si>
  <si>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</si>
  <si>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</si>
  <si>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</si>
  <si>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</si>
  <si>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</si>
  <si>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</si>
  <si>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</si>
  <si>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</si>
  <si>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</si>
  <si>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</si>
  <si>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</si>
  <si>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</si>
  <si>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</si>
  <si>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</si>
  <si>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</si>
  <si>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</si>
  <si>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</si>
  <si>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</si>
  <si>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</si>
  <si>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</si>
  <si>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</si>
  <si>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</si>
  <si>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</si>
  <si>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</si>
  <si>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</si>
  <si>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</si>
  <si>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</si>
  <si>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</si>
  <si>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</si>
  <si>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</si>
  <si>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</si>
  <si>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</si>
  <si>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</si>
  <si>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</si>
  <si>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</si>
  <si>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</si>
  <si>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</si>
  <si>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</si>
  <si>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</si>
  <si>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</si>
  <si>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</si>
  <si>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</si>
  <si>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</si>
  <si>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</si>
  <si>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</si>
  <si>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</si>
  <si>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</si>
  <si>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</si>
  <si>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</si>
  <si>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</si>
  <si>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</si>
  <si>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</si>
  <si>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</si>
  <si>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</si>
  <si>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</si>
  <si>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</si>
  <si>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</si>
  <si>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</si>
  <si>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</si>
  <si>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</si>
  <si>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</si>
  <si>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</si>
  <si>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</si>
  <si>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</si>
  <si>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</si>
  <si>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</si>
  <si>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</si>
  <si>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</si>
  <si>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</si>
  <si>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</si>
  <si>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</si>
  <si>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</si>
  <si>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</si>
  <si>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</si>
  <si>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</si>
  <si>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</si>
  <si>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</si>
  <si>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</si>
  <si>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</si>
  <si>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</si>
  <si>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</si>
  <si>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</si>
  <si>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</si>
  <si>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</si>
  <si>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</si>
  <si>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</si>
  <si>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</si>
  <si>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</si>
  <si>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</si>
  <si>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</si>
  <si>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</si>
  <si>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</si>
  <si>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</si>
  <si>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</si>
  <si>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</si>
  <si>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</si>
  <si>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</si>
  <si>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</si>
  <si>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</si>
  <si>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</si>
  <si>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</si>
  <si>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</si>
  <si>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</si>
  <si>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</si>
  <si>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</si>
  <si>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</si>
  <si>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</si>
  <si>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</si>
  <si>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</si>
  <si>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</si>
  <si>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</si>
  <si>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</si>
  <si>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</si>
  <si>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</si>
  <si>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</si>
  <si>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</si>
  <si>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</si>
  <si>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</si>
  <si>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</si>
  <si>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</si>
  <si>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</si>
  <si>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</si>
  <si>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</si>
  <si>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</si>
  <si>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</si>
  <si>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</si>
  <si>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</si>
  <si>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</si>
  <si>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</si>
  <si>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</si>
  <si>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</si>
  <si>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</si>
  <si>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</si>
  <si>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</si>
  <si>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</si>
  <si>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</si>
  <si>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</si>
  <si>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</si>
  <si>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</si>
  <si>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</si>
  <si>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</si>
  <si>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</si>
  <si>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</si>
  <si>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</si>
  <si>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</si>
  <si>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</si>
  <si>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</si>
  <si>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</si>
  <si>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</si>
  <si>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</si>
  <si>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</si>
  <si>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</si>
  <si>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</si>
  <si>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</si>
  <si>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</si>
  <si>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</si>
  <si>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</si>
  <si>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</si>
  <si>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</si>
  <si>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</si>
  <si>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</si>
  <si>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</si>
  <si>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</si>
  <si>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</si>
  <si>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</si>
  <si>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</si>
  <si>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</si>
  <si>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</si>
  <si>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</si>
  <si>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</si>
  <si>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</si>
  <si>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</si>
  <si>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</si>
  <si>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</si>
  <si>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</si>
  <si>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</si>
  <si>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</si>
  <si>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</si>
  <si>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</si>
  <si>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</si>
  <si>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</si>
  <si>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</si>
  <si>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</si>
  <si>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</si>
  <si>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</si>
  <si>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</si>
  <si>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</si>
  <si>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</si>
  <si>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</si>
  <si>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</si>
  <si>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</si>
  <si>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</si>
  <si>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</si>
  <si>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</si>
  <si>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</si>
  <si>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</si>
  <si>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</si>
  <si>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</si>
  <si>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</si>
  <si>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</si>
  <si>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</si>
  <si>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</si>
  <si>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</si>
  <si>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</si>
  <si>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</si>
  <si>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</si>
  <si>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</si>
  <si>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</si>
  <si>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</si>
  <si>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</si>
  <si>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</si>
  <si>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</si>
  <si>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</si>
  <si>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</si>
  <si>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</si>
  <si>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</si>
  <si>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</si>
  <si>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</si>
  <si>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</si>
  <si>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</si>
  <si>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</si>
  <si>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</si>
  <si>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</si>
  <si>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</si>
  <si>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</si>
  <si>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</si>
  <si>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</si>
  <si>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</si>
  <si>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</si>
  <si>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</si>
  <si>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</si>
  <si>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</si>
  <si>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</si>
  <si>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</si>
  <si>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</si>
  <si>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</si>
  <si>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</si>
  <si>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</si>
  <si>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</si>
  <si>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</si>
  <si>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</si>
  <si>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</si>
  <si>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</si>
  <si>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</si>
  <si>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</si>
  <si>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</si>
  <si>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</si>
  <si>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</si>
  <si>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</si>
  <si>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</si>
  <si>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</si>
  <si>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</si>
  <si>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</si>
  <si>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</si>
  <si>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</si>
  <si>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</si>
  <si>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</si>
  <si>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</si>
  <si>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</si>
  <si>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</si>
  <si>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</si>
  <si>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</si>
  <si>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</si>
  <si>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</si>
  <si>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</si>
  <si>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</si>
  <si>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</si>
  <si>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</si>
  <si>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</si>
  <si>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</si>
  <si>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</si>
  <si>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</si>
  <si>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</si>
  <si>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</si>
  <si>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</si>
  <si>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</si>
  <si>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</si>
  <si>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</si>
  <si>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</si>
  <si>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</si>
  <si>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</si>
  <si>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</si>
  <si>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</si>
  <si>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</si>
  <si>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</si>
  <si>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</si>
  <si>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</si>
  <si>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</si>
  <si>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</si>
  <si>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</si>
  <si>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</si>
  <si>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</si>
  <si>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</si>
  <si>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</si>
  <si>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</si>
  <si>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</si>
  <si>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</si>
  <si>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</si>
  <si>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</si>
  <si>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</si>
  <si>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</si>
  <si>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</si>
  <si>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</si>
  <si>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</si>
  <si>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</si>
  <si>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</si>
  <si>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</si>
  <si>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</si>
  <si>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</si>
  <si>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</si>
  <si>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</si>
  <si>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</si>
  <si>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</si>
  <si>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</si>
  <si>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</si>
  <si>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</si>
  <si>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</si>
  <si>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</si>
  <si>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</si>
  <si>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</si>
  <si>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</si>
  <si>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</si>
  <si>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</si>
  <si>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</si>
  <si>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</si>
  <si>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</si>
  <si>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</si>
  <si>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</si>
  <si>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</si>
  <si>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</si>
  <si>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</si>
  <si>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</si>
  <si>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</si>
  <si>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</si>
  <si>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</si>
  <si>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</si>
  <si>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</si>
  <si>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</si>
  <si>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</si>
  <si>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</si>
  <si>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</si>
  <si>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</si>
  <si>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</si>
  <si>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</si>
  <si>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</si>
  <si>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</si>
  <si>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</si>
  <si>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</si>
  <si>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</si>
  <si>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</si>
  <si>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</si>
  <si>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</si>
  <si>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</si>
  <si>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</si>
  <si>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</si>
  <si>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</si>
  <si>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</si>
  <si>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</si>
  <si>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</si>
  <si>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</si>
  <si>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</si>
  <si>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</si>
  <si>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</si>
  <si>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</si>
  <si>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</si>
  <si>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</si>
  <si>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</si>
  <si>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</si>
  <si>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</si>
  <si>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</si>
  <si>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</si>
  <si>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</si>
  <si>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</si>
  <si>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</si>
  <si>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</si>
  <si>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</si>
  <si>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</si>
  <si>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</si>
  <si>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</si>
  <si>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</si>
  <si>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</si>
  <si>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</si>
  <si>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</si>
  <si>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</si>
  <si>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</si>
  <si>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</si>
  <si>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</si>
  <si>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</si>
  <si>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</si>
  <si>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</si>
  <si>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</si>
  <si>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</si>
  <si>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</si>
  <si>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</si>
  <si>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</si>
  <si>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</si>
  <si>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</si>
  <si>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</si>
  <si>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</si>
  <si>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</si>
  <si>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</si>
  <si>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</si>
  <si>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</si>
  <si>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</si>
  <si>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</si>
  <si>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</si>
  <si>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</si>
  <si>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</si>
  <si>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</si>
  <si>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</si>
  <si>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</si>
  <si>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</si>
  <si>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</si>
  <si>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</si>
  <si>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</si>
  <si>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</si>
  <si>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</si>
  <si>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</si>
  <si>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</si>
  <si>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</si>
  <si>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</si>
  <si>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</si>
  <si>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</si>
  <si>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</si>
  <si>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</si>
  <si>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</si>
  <si>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</si>
  <si>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</si>
  <si>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</si>
  <si>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</si>
  <si>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</si>
  <si>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</si>
  <si>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</si>
  <si>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</si>
  <si>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</si>
  <si>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</si>
  <si>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</si>
  <si>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</si>
  <si>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</si>
  <si>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</si>
  <si>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</si>
  <si>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</si>
  <si>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</si>
  <si>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</si>
  <si>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</si>
  <si>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</si>
  <si>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</si>
  <si>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</si>
  <si>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</si>
  <si>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</si>
  <si>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</si>
  <si>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</si>
  <si>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</si>
  <si>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</si>
  <si>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</si>
  <si>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</si>
  <si>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</si>
  <si>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</si>
  <si>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</si>
  <si>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</si>
  <si>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</si>
  <si>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</si>
  <si>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</si>
  <si>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</si>
  <si>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</si>
  <si>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</si>
  <si>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</si>
  <si>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</si>
  <si>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</si>
  <si>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</si>
  <si>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</si>
  <si>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</si>
  <si>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</si>
  <si>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</si>
  <si>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</si>
  <si>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</si>
  <si>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</si>
  <si>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</si>
  <si>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</si>
  <si>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</si>
  <si>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</si>
  <si>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</si>
  <si>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</si>
  <si>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</si>
  <si>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</si>
  <si>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</si>
  <si>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</si>
  <si>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</si>
  <si>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</si>
  <si>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</si>
  <si>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</si>
  <si>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</si>
  <si>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</si>
  <si>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</si>
  <si>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</si>
  <si>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</si>
  <si>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</si>
  <si>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</si>
  <si>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</si>
  <si>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</si>
  <si>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</si>
  <si>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</si>
  <si>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</si>
  <si>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</si>
  <si>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</si>
  <si>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</si>
  <si>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</si>
  <si>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</si>
  <si>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</si>
  <si>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</si>
  <si>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</si>
  <si>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</si>
  <si>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</si>
  <si>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</si>
  <si>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</si>
  <si>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</si>
  <si>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</si>
  <si>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</si>
  <si>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</si>
  <si>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</si>
  <si>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</si>
  <si>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</si>
  <si>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</si>
  <si>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</si>
  <si>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</si>
  <si>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</si>
  <si>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</si>
  <si>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</si>
  <si>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</si>
  <si>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</si>
  <si>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</si>
  <si>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</si>
  <si>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</si>
  <si>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</si>
  <si>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</si>
  <si>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</si>
  <si>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</si>
  <si>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</si>
  <si>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</si>
  <si>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</si>
  <si>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</si>
  <si>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</si>
  <si>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</si>
  <si>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</si>
  <si>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</si>
  <si>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</si>
  <si>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</si>
  <si>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</si>
  <si>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</si>
  <si>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</si>
  <si>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</si>
  <si>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</si>
  <si>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</si>
  <si>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</si>
  <si>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</si>
  <si>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</si>
  <si>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</si>
  <si>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</si>
  <si>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</si>
  <si>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</si>
  <si>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</si>
  <si>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</si>
  <si>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</si>
  <si>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</si>
  <si>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</si>
  <si>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</si>
  <si>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</si>
  <si>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</si>
  <si>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</si>
  <si>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</si>
  <si>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</si>
  <si>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</si>
  <si>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</si>
  <si>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</si>
  <si>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</si>
  <si>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</si>
  <si>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</si>
  <si>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</si>
  <si>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</si>
  <si>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</si>
  <si>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</si>
  <si>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</si>
  <si>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</si>
  <si>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</si>
  <si>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</si>
  <si>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</si>
  <si>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</si>
  <si>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</si>
  <si>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</si>
  <si>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</si>
  <si>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</si>
  <si>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</si>
  <si>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</si>
  <si>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</si>
  <si>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</si>
  <si>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</si>
  <si>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</si>
  <si>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</si>
  <si>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</si>
  <si>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</si>
  <si>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</si>
  <si>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</si>
  <si>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</si>
  <si>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</si>
  <si>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</si>
  <si>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</si>
  <si>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</si>
  <si>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</si>
  <si>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</si>
  <si>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</si>
  <si>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</si>
  <si>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</si>
  <si>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</si>
  <si>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</si>
  <si>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</si>
  <si>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</si>
  <si>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</si>
  <si>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</si>
  <si>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</si>
  <si>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</si>
  <si>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</si>
  <si>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</si>
  <si>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</si>
  <si>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</si>
  <si>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</si>
  <si>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</si>
  <si>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</si>
  <si>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</si>
  <si>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</si>
  <si>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</si>
  <si>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</si>
  <si>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</si>
  <si>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</si>
  <si>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</si>
  <si>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</si>
  <si>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</si>
  <si>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</si>
  <si>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</si>
  <si>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</si>
  <si>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</si>
  <si>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</si>
  <si>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</si>
  <si>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</si>
  <si>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</si>
  <si>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</si>
  <si>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</si>
  <si>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</si>
  <si>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</si>
  <si>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</si>
  <si>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</si>
  <si>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</si>
  <si>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</si>
  <si>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</si>
  <si>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</si>
  <si>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</si>
  <si>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</si>
  <si>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</si>
  <si>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</si>
  <si>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</si>
  <si>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</si>
  <si>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</si>
  <si>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</si>
  <si>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</si>
  <si>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</si>
  <si>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</si>
  <si>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</si>
  <si>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</si>
  <si>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</si>
  <si>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</si>
  <si>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</si>
  <si>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</si>
  <si>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</si>
  <si>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</si>
  <si>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</si>
  <si>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</si>
  <si>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</si>
  <si>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</si>
  <si>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</si>
  <si>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</si>
  <si>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</si>
  <si>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</si>
  <si>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</si>
  <si>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</si>
  <si>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</si>
  <si>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</si>
  <si>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</si>
  <si>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</si>
  <si>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</si>
  <si>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</si>
  <si>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</si>
  <si>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</si>
  <si>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</si>
  <si>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</si>
  <si>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</si>
  <si>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</si>
  <si>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</si>
  <si>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</si>
  <si>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</si>
  <si>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</si>
  <si>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</si>
  <si>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</si>
  <si>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</si>
  <si>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</si>
  <si>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</si>
  <si>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</si>
  <si>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</si>
  <si>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</si>
  <si>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</si>
  <si>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</si>
  <si>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</si>
  <si>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</si>
  <si>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</si>
  <si>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</si>
  <si>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</si>
  <si>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</si>
  <si>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</si>
  <si>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</si>
  <si>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</si>
  <si>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</si>
  <si>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</si>
  <si>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</si>
  <si>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</si>
  <si>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</si>
  <si>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</si>
  <si>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</si>
  <si>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</si>
  <si>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</si>
  <si>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</si>
  <si>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</si>
  <si>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</si>
  <si>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</si>
  <si>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</si>
  <si>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</si>
  <si>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</si>
  <si>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</si>
  <si>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</si>
  <si>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</si>
  <si>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</si>
  <si>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</si>
  <si>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</si>
  <si>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</si>
  <si>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</si>
  <si>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</si>
  <si>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</si>
  <si>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</si>
  <si>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</si>
  <si>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</si>
  <si>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</si>
  <si>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</si>
  <si>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</si>
  <si>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</si>
  <si>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</si>
  <si>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</si>
  <si>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</si>
  <si>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</si>
  <si>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</si>
  <si>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</si>
  <si>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</si>
  <si>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</si>
  <si>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</si>
  <si>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</si>
  <si>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</si>
  <si>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</si>
  <si>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</si>
  <si>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</si>
  <si>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</si>
  <si>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</si>
  <si>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</si>
  <si>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</si>
  <si>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</si>
  <si>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</si>
  <si>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</si>
  <si>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</si>
  <si>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</si>
  <si>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</si>
  <si>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</si>
  <si>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</si>
  <si>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</si>
  <si>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</si>
  <si>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</si>
  <si>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</si>
  <si>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</si>
  <si>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</si>
  <si>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</si>
  <si>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</si>
  <si>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</si>
  <si>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</si>
  <si>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</si>
  <si>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</si>
  <si>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</si>
  <si>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</si>
  <si>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</si>
  <si>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</si>
  <si>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</si>
  <si>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</si>
  <si>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</si>
  <si>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</si>
  <si>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</si>
  <si>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</si>
  <si>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</si>
  <si>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</si>
  <si>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</si>
  <si>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</si>
  <si>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</si>
  <si>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</si>
  <si>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</si>
  <si>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</si>
  <si>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</si>
  <si>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</si>
  <si>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</si>
  <si>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</si>
  <si>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</si>
  <si>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</si>
  <si>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</si>
  <si>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</si>
  <si>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</si>
  <si>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</si>
  <si>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</si>
  <si>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</si>
  <si>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</si>
  <si>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</si>
  <si>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</si>
  <si>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</si>
  <si>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</si>
  <si>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</si>
  <si>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</si>
  <si>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</si>
  <si>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</si>
  <si>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</si>
  <si>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</si>
  <si>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</si>
  <si>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</si>
  <si>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</si>
  <si>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</si>
  <si>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</si>
  <si>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</si>
  <si>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</si>
  <si>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</si>
  <si>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</si>
  <si>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</si>
  <si>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</si>
  <si>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</si>
  <si>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</si>
  <si>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</si>
  <si>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</si>
  <si>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</si>
  <si>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</si>
  <si>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</si>
  <si>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</si>
  <si>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</si>
  <si>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</si>
  <si>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</si>
  <si>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</si>
  <si>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</si>
  <si>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</si>
  <si>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</si>
  <si>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</si>
  <si>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</si>
  <si>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</si>
  <si>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</si>
  <si>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</si>
  <si>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</si>
  <si>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</si>
  <si>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</si>
  <si>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</si>
  <si>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</si>
  <si>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</si>
  <si>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</si>
  <si>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</si>
  <si>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</si>
  <si>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</si>
  <si>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</si>
  <si>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</si>
  <si>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</si>
  <si>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</si>
  <si>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</si>
  <si>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</si>
  <si>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</si>
  <si>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</si>
  <si>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</si>
  <si>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</si>
  <si>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</si>
  <si>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</si>
  <si>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</si>
  <si>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</si>
  <si>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</si>
  <si>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</si>
  <si>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</si>
  <si>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</si>
  <si>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</si>
  <si>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</si>
  <si>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</si>
  <si>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</si>
  <si>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</si>
  <si>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</si>
  <si>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</si>
  <si>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</si>
  <si>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</si>
  <si>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</si>
  <si>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</si>
  <si>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</si>
  <si>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</si>
  <si>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</si>
  <si>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</si>
  <si>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</si>
  <si>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</si>
  <si>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</si>
  <si>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</si>
  <si>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</si>
  <si>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</si>
  <si>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</si>
  <si>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</si>
  <si>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</si>
  <si>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</si>
  <si>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</si>
  <si>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</si>
  <si>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</si>
  <si>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</si>
  <si>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</si>
  <si>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</si>
  <si>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</si>
  <si>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</si>
  <si>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</si>
  <si>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</si>
  <si>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</si>
  <si>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</si>
  <si>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</si>
  <si>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</si>
  <si>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</si>
  <si>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</si>
  <si>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</si>
  <si>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</si>
  <si>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</si>
  <si>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</si>
  <si>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</si>
  <si>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</si>
  <si>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</si>
  <si>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</si>
  <si>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</si>
  <si>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</si>
  <si>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</si>
  <si>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</si>
  <si>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</si>
  <si>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</si>
  <si>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</si>
  <si>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</si>
  <si>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</si>
  <si>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</si>
  <si>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</si>
  <si>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</si>
  <si>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</si>
  <si>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</si>
  <si>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</si>
  <si>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</si>
  <si>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</si>
  <si>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</si>
  <si>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</si>
  <si>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</si>
  <si>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</si>
  <si>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</si>
  <si>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</si>
  <si>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</si>
  <si>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</si>
  <si>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</si>
  <si>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</si>
  <si>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</si>
  <si>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</si>
  <si>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</si>
  <si>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</si>
  <si>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</si>
  <si>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</si>
  <si>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</si>
  <si>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</si>
  <si>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</si>
  <si>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</si>
  <si>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</si>
  <si>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</si>
  <si>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</si>
  <si>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</si>
  <si>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</si>
  <si>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</si>
  <si>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</si>
  <si>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</si>
  <si>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</si>
  <si>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</si>
  <si>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</si>
  <si>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</si>
  <si>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</si>
  <si>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</si>
  <si>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</si>
  <si>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</si>
  <si>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</si>
  <si>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</si>
  <si>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</si>
  <si>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</si>
  <si>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</si>
  <si>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</si>
  <si>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</si>
  <si>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</si>
  <si>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</si>
  <si>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</si>
  <si>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</si>
  <si>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</si>
  <si>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</si>
  <si>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</si>
  <si>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</si>
  <si>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</si>
  <si>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</si>
  <si>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</si>
  <si>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</si>
  <si>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</si>
  <si>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</si>
  <si>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</si>
  <si>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</si>
  <si>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</si>
  <si>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</si>
  <si>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</si>
  <si>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</si>
  <si>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</si>
  <si>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</si>
  <si>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</si>
  <si>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</si>
  <si>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</si>
  <si>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</si>
  <si>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</si>
  <si>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</si>
  <si>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</si>
  <si>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</si>
  <si>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</si>
  <si>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</si>
  <si>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</si>
  <si>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</si>
  <si>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</si>
  <si>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</si>
  <si>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</si>
  <si>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</si>
  <si>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</si>
  <si>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</si>
  <si>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</si>
  <si>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</si>
  <si>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</si>
  <si>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</si>
  <si>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</si>
  <si>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</si>
  <si>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</si>
  <si>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</si>
  <si>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</si>
  <si>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</si>
  <si>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</si>
  <si>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</si>
  <si>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</si>
  <si>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</si>
  <si>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</si>
  <si>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</si>
  <si>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</si>
  <si>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</si>
  <si>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</si>
  <si>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</si>
  <si>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</si>
  <si>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</si>
  <si>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</si>
  <si>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</si>
  <si>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</si>
  <si>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</si>
  <si>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</si>
  <si>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</si>
  <si>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</si>
  <si>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</si>
  <si>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</si>
  <si>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</si>
  <si>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</si>
  <si>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</si>
  <si>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</si>
  <si>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</si>
  <si>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</si>
  <si>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</si>
  <si>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</si>
  <si>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</si>
  <si>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</si>
  <si>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</si>
  <si>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</si>
  <si>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</si>
  <si>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</si>
  <si>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</si>
  <si>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</si>
  <si>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</si>
  <si>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</si>
  <si>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</si>
  <si>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</si>
  <si>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</si>
  <si>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</si>
  <si>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</si>
  <si>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</si>
  <si>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</si>
  <si>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</si>
  <si>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</si>
  <si>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</si>
  <si>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</si>
  <si>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</si>
  <si>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</si>
  <si>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</si>
  <si>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</si>
  <si>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</si>
  <si>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</si>
  <si>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</si>
  <si>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</si>
  <si>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</si>
  <si>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</si>
  <si>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</si>
  <si>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</si>
  <si>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</si>
  <si>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</si>
  <si>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</si>
  <si>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</si>
  <si>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</si>
  <si>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</si>
  <si>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</si>
  <si>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</si>
  <si>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</si>
  <si>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</si>
  <si>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</si>
  <si>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</si>
  <si>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</si>
  <si>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</si>
  <si>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</si>
  <si>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</si>
  <si>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</si>
  <si>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</si>
  <si>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</si>
  <si>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</si>
  <si>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</si>
  <si>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</si>
  <si>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</si>
  <si>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</si>
  <si>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</si>
  <si>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</si>
  <si>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</si>
  <si>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</si>
  <si>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</si>
  <si>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</si>
  <si>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</si>
  <si>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</si>
  <si>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</si>
  <si>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</si>
  <si>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</si>
  <si>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</si>
  <si>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</si>
  <si>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</si>
  <si>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</si>
  <si>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</si>
  <si>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</si>
  <si>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</si>
  <si>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</si>
  <si>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</si>
  <si>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</si>
  <si>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</si>
  <si>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</si>
  <si>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</si>
  <si>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</si>
  <si>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</si>
  <si>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</si>
  <si>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</si>
  <si>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</si>
  <si>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</si>
  <si>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</si>
  <si>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</si>
  <si>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</si>
  <si>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</si>
  <si>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</si>
  <si>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</si>
  <si>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</si>
  <si>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</si>
  <si>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</si>
  <si>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</si>
  <si>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</si>
  <si>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</si>
  <si>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</si>
  <si>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</si>
  <si>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</si>
  <si>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</si>
  <si>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</si>
  <si>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</si>
  <si>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</si>
  <si>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</si>
  <si>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</si>
  <si>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</si>
  <si>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</si>
  <si>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</si>
  <si>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</si>
  <si>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</si>
  <si>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</si>
  <si>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</si>
  <si>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</si>
  <si>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</si>
  <si>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</si>
  <si>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</si>
  <si>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</si>
  <si>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</si>
  <si>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</si>
  <si>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</si>
  <si>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</si>
  <si>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</si>
  <si>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</si>
  <si>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</si>
  <si>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</si>
  <si>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</si>
  <si>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</si>
  <si>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</si>
  <si>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</si>
  <si>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</si>
  <si>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</si>
  <si>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</si>
  <si>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</si>
  <si>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</si>
  <si>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</si>
  <si>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</si>
  <si>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</si>
  <si>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</si>
  <si>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</si>
  <si>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</si>
  <si>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</si>
  <si>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</si>
  <si>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</si>
  <si>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</si>
  <si>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</si>
  <si>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</si>
  <si>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</si>
  <si>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</si>
  <si>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</si>
  <si>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</si>
  <si>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</si>
  <si>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</si>
  <si>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</si>
  <si>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</si>
  <si>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</si>
  <si>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</si>
  <si>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</si>
  <si>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</si>
  <si>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</si>
  <si>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</si>
  <si>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</si>
  <si>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</si>
  <si>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</si>
  <si>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</si>
  <si>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</si>
  <si>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</si>
  <si>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</si>
  <si>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</si>
  <si>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</si>
  <si>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</si>
  <si>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</si>
  <si>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</si>
  <si>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</si>
  <si>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</si>
  <si>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</si>
  <si>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</si>
  <si>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</si>
  <si>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</si>
  <si>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</si>
  <si>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</si>
  <si>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</si>
  <si>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</si>
  <si>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</si>
  <si>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</si>
  <si>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</si>
  <si>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</si>
  <si>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</si>
  <si>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</si>
  <si>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</si>
  <si>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</si>
  <si>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</si>
  <si>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</si>
  <si>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</si>
  <si>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</si>
  <si>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</si>
  <si>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</si>
  <si>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</si>
  <si>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</si>
  <si>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</si>
  <si>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</si>
  <si>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</si>
  <si>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</si>
  <si>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</si>
  <si>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</si>
  <si>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</si>
  <si>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</si>
  <si>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</si>
  <si>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</si>
  <si>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</si>
  <si>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</si>
  <si>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</si>
  <si>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</si>
  <si>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</si>
  <si>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</si>
  <si>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</si>
  <si>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</si>
  <si>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</si>
  <si>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</si>
  <si>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</si>
  <si>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</si>
  <si>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</si>
  <si>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</si>
  <si>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</si>
  <si>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</si>
  <si>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</si>
  <si>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</si>
  <si>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</si>
  <si>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</si>
  <si>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</si>
  <si>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</si>
  <si>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</si>
  <si>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</si>
  <si>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</si>
  <si>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</si>
  <si>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</si>
  <si>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</si>
  <si>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</si>
  <si>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</si>
  <si>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</si>
  <si>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</si>
  <si>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</si>
  <si>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</si>
  <si>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</si>
  <si>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</si>
  <si>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</si>
  <si>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</si>
  <si>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</si>
  <si>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</si>
  <si>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</si>
  <si>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</si>
  <si>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</si>
  <si>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</si>
  <si>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</si>
  <si>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</si>
  <si>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</si>
  <si>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</si>
  <si>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</si>
  <si>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</si>
  <si>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</si>
  <si>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</si>
  <si>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</si>
  <si>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</si>
  <si>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</si>
  <si>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</si>
  <si>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</si>
  <si>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</si>
  <si>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</si>
  <si>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</si>
  <si>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</si>
  <si>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</si>
  <si>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</si>
  <si>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</si>
  <si>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</si>
  <si>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</si>
  <si>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</si>
  <si>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</si>
  <si>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</si>
  <si>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</si>
  <si>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</si>
  <si>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</si>
  <si>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</si>
  <si>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</si>
  <si>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</si>
  <si>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</si>
  <si>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</si>
  <si>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</si>
  <si>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</si>
  <si>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</si>
  <si>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</si>
  <si>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</si>
  <si>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</si>
  <si>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</si>
  <si>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</si>
  <si>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</si>
  <si>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</si>
  <si>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</si>
  <si>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</si>
  <si>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</si>
  <si>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</si>
  <si>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</si>
  <si>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</si>
  <si>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</si>
  <si>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</si>
  <si>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</si>
  <si>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</si>
  <si>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</si>
  <si>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</si>
  <si>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</si>
  <si>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</si>
  <si>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</si>
  <si>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</si>
  <si>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</si>
  <si>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</si>
  <si>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</si>
  <si>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</si>
  <si>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</si>
  <si>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</si>
  <si>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</si>
  <si>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</si>
  <si>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</si>
  <si>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</si>
  <si>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</si>
  <si>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</si>
  <si>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</si>
  <si>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</si>
  <si>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</si>
  <si>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</si>
  <si>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</si>
  <si>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</si>
  <si>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</si>
  <si>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</si>
  <si>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</si>
  <si>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</si>
  <si>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</si>
  <si>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</si>
  <si>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</si>
  <si>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</si>
  <si>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</si>
  <si>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</si>
  <si>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</si>
  <si>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</si>
  <si>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</si>
  <si>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</si>
  <si>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</si>
  <si>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</si>
  <si>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</si>
  <si>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</si>
  <si>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</si>
  <si>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</si>
  <si>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</si>
  <si>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</si>
  <si>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</si>
  <si>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</si>
  <si>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</si>
  <si>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</si>
  <si>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</si>
  <si>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</si>
  <si>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</si>
  <si>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</si>
  <si>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</si>
  <si>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</si>
  <si>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</si>
  <si>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</si>
  <si>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</si>
  <si>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</si>
  <si>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</si>
  <si>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</si>
  <si>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</si>
  <si>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</si>
  <si>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</si>
  <si>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</si>
  <si>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</si>
  <si>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</si>
  <si>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</si>
  <si>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</si>
  <si>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</si>
  <si>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</si>
  <si>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</si>
  <si>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</si>
  <si>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</si>
  <si>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</si>
  <si>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</si>
  <si>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</si>
  <si>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</si>
  <si>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</si>
  <si>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</si>
  <si>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</si>
  <si>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</si>
  <si>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</si>
  <si>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</si>
  <si>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</si>
  <si>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</si>
  <si>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</si>
  <si>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</si>
  <si>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</si>
  <si>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</si>
  <si>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</si>
  <si>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</si>
  <si>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</si>
  <si>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</si>
  <si>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</si>
  <si>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</si>
  <si>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</si>
  <si>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</si>
  <si>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</si>
  <si>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</si>
  <si>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</si>
  <si>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</si>
  <si>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</si>
  <si>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</si>
  <si>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</si>
  <si>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</si>
  <si>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</si>
  <si>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</si>
  <si>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</si>
  <si>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</si>
  <si>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</si>
  <si>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</si>
  <si>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</si>
  <si>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</si>
  <si>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</si>
  <si>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</si>
  <si>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</si>
  <si>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</si>
  <si>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</si>
  <si>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</si>
  <si>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</si>
  <si>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</si>
  <si>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</si>
  <si>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</si>
  <si>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</si>
  <si>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</si>
  <si>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</si>
  <si>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</si>
  <si>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</si>
  <si>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</si>
  <si>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</si>
  <si>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</si>
  <si>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</si>
  <si>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</si>
  <si>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</si>
  <si>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</si>
  <si>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</si>
  <si>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</si>
  <si>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</si>
  <si>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</si>
  <si>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</si>
  <si>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</si>
  <si>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</si>
  <si>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</si>
  <si>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</si>
  <si>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</si>
  <si>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</si>
  <si>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</si>
  <si>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</si>
  <si>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</si>
  <si>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</si>
  <si>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</si>
  <si>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</si>
  <si>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</si>
  <si>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</si>
  <si>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</si>
  <si>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</si>
  <si>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</si>
  <si>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</si>
  <si>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</si>
  <si>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</si>
  <si>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</si>
  <si>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</si>
  <si>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</si>
  <si>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</si>
  <si>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</si>
  <si>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</si>
  <si>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</si>
  <si>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</si>
  <si>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</si>
  <si>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</si>
  <si>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</si>
  <si>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</si>
  <si>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</si>
  <si>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</si>
  <si>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</si>
  <si>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</si>
  <si>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</si>
  <si>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</si>
  <si>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</si>
  <si>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</si>
  <si>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</si>
  <si>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</si>
  <si>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</si>
  <si>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</si>
  <si>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</si>
  <si>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</si>
  <si>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</si>
  <si>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</si>
  <si>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</si>
  <si>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</si>
  <si>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</si>
  <si>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</si>
  <si>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</si>
  <si>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</si>
  <si>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</si>
  <si>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</si>
  <si>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</si>
  <si>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</si>
  <si>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</si>
  <si>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</si>
  <si>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</si>
  <si>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</si>
  <si>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</si>
  <si>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</si>
  <si>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</si>
  <si>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</si>
  <si>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</si>
  <si>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</si>
  <si>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</si>
  <si>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</si>
  <si>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</si>
  <si>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</si>
  <si>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</si>
  <si>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</si>
  <si>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</si>
  <si>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</si>
  <si>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</si>
  <si>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</si>
  <si>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</si>
  <si>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</si>
  <si>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</si>
  <si>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</si>
  <si>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</si>
  <si>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</si>
  <si>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</si>
  <si>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</si>
  <si>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</si>
  <si>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</si>
  <si>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</si>
  <si>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</si>
  <si>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</si>
  <si>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</si>
  <si>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</si>
  <si>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</si>
  <si>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</si>
  <si>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</si>
  <si>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</si>
  <si>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</si>
  <si>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</si>
  <si>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</si>
  <si>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</si>
  <si>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</si>
  <si>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</si>
  <si>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</si>
  <si>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</si>
  <si>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</si>
  <si>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</si>
  <si>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</si>
  <si>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</si>
  <si>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</si>
  <si>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</si>
  <si>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</si>
  <si>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</si>
  <si>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</si>
  <si>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</si>
  <si>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</si>
  <si>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</si>
  <si>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</si>
  <si>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</si>
  <si>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</si>
  <si>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</si>
  <si>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</si>
  <si>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</si>
  <si>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</si>
  <si>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</si>
  <si>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</si>
  <si>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</si>
  <si>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</si>
  <si>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</si>
  <si>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</si>
  <si>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</si>
  <si>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</si>
  <si>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</si>
  <si>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</si>
  <si>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</si>
  <si>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</si>
  <si>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</si>
  <si>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</si>
  <si>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</si>
  <si>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</si>
  <si>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</si>
  <si>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</si>
  <si>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</si>
  <si>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</si>
  <si>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</si>
  <si>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</si>
  <si>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</si>
  <si>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</si>
  <si>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</si>
  <si>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</si>
  <si>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</si>
  <si>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</si>
  <si>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</si>
  <si>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</si>
  <si>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</si>
  <si>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</si>
  <si>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</si>
  <si>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</si>
  <si>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</si>
  <si>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</si>
  <si>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</si>
  <si>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</si>
  <si>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</si>
  <si>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</si>
  <si>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</si>
  <si>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</si>
  <si>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</si>
  <si>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</si>
  <si>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</si>
  <si>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</si>
  <si>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</si>
  <si>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</si>
  <si>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</si>
  <si>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</si>
  <si>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</si>
  <si>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</si>
  <si>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</si>
  <si>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</si>
  <si>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</si>
  <si>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</si>
  <si>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</si>
  <si>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</si>
  <si>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</si>
  <si>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</si>
  <si>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</si>
  <si>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</si>
  <si>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</si>
  <si>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</si>
  <si>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</si>
  <si>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</si>
  <si>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</si>
  <si>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</si>
  <si>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</si>
  <si>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</si>
  <si>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</si>
  <si>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</si>
  <si>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</si>
  <si>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</si>
  <si>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</si>
  <si>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</si>
  <si>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</si>
  <si>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</si>
  <si>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</si>
  <si>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</si>
  <si>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</si>
  <si>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</si>
  <si>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</si>
  <si>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</si>
  <si>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</si>
  <si>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</si>
  <si>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</si>
  <si>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</si>
  <si>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</si>
  <si>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</si>
  <si>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</si>
  <si>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</si>
  <si>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</si>
  <si>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</si>
  <si>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</si>
  <si>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</si>
  <si>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</si>
  <si>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</si>
  <si>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</si>
  <si>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</si>
  <si>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</si>
  <si>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</si>
  <si>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</si>
  <si>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</si>
  <si>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</si>
  <si>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</si>
  <si>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</si>
  <si>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</si>
  <si>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</si>
  <si>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</si>
  <si>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</si>
  <si>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</si>
  <si>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</si>
  <si>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</si>
  <si>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</si>
  <si>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</si>
  <si>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</si>
  <si>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</si>
  <si>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</si>
  <si>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</si>
  <si>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</si>
  <si>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</si>
  <si>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</si>
  <si>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</si>
  <si>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</si>
  <si>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</si>
  <si>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</si>
  <si>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</si>
  <si>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</si>
  <si>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</si>
  <si>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</si>
  <si>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</si>
  <si>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</si>
  <si>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</si>
  <si>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</si>
  <si>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</si>
  <si>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</si>
  <si>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</si>
  <si>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</si>
  <si>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</si>
  <si>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</si>
  <si>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</si>
  <si>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</si>
  <si>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</si>
  <si>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</si>
  <si>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</si>
  <si>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</si>
  <si>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</si>
  <si>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</si>
  <si>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</si>
  <si>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</si>
  <si>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</si>
  <si>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</si>
  <si>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</si>
  <si>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</si>
  <si>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</si>
  <si>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</si>
  <si>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</si>
  <si>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</si>
  <si>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</si>
  <si>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</si>
  <si>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</si>
  <si>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</si>
  <si>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</si>
  <si>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</si>
  <si>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</si>
  <si>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</si>
  <si>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</si>
  <si>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</si>
  <si>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</si>
  <si>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</si>
  <si>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</si>
  <si>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</si>
  <si>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</si>
  <si>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</si>
  <si>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</si>
  <si>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</si>
  <si>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</si>
  <si>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</si>
  <si>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</si>
  <si>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</si>
  <si>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</si>
  <si>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</si>
  <si>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</si>
  <si>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</si>
  <si>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</si>
  <si>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</si>
  <si>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</si>
  <si>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</si>
  <si>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</si>
  <si>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</si>
  <si>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</si>
  <si>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</si>
  <si>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</si>
  <si>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</si>
  <si>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</si>
  <si>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</si>
  <si>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</si>
  <si>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</si>
  <si>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</si>
  <si>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</si>
  <si>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</si>
  <si>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</si>
  <si>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</si>
  <si>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</si>
  <si>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</si>
  <si>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</si>
  <si>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</si>
  <si>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</si>
  <si>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</si>
  <si>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</si>
  <si>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</si>
  <si>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</si>
  <si>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</si>
  <si>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</si>
  <si>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</si>
  <si>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</si>
  <si>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</si>
  <si>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</si>
  <si>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</si>
  <si>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</si>
  <si>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</si>
  <si>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</si>
  <si>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</si>
  <si>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</si>
  <si>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</si>
  <si>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</si>
  <si>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</si>
  <si>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</si>
  <si>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</si>
  <si>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</si>
  <si>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</si>
  <si>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</si>
  <si>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</si>
  <si>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</si>
  <si>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</si>
  <si>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</si>
  <si>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</si>
  <si>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</si>
  <si>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</si>
  <si>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</si>
  <si>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</si>
  <si>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</si>
  <si>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</si>
  <si>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</si>
  <si>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</si>
  <si>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</si>
  <si>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</si>
  <si>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</si>
  <si>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</si>
  <si>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</si>
  <si>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</si>
  <si>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</si>
  <si>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</si>
  <si>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</si>
  <si>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</si>
  <si>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</si>
  <si>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</si>
  <si>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</si>
  <si>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</si>
  <si>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</si>
  <si>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</si>
  <si>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</si>
  <si>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</si>
  <si>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</si>
  <si>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</si>
  <si>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</si>
  <si>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</si>
  <si>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</si>
  <si>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</si>
  <si>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</si>
  <si>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</si>
  <si>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</si>
  <si>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</si>
  <si>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</si>
  <si>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</si>
  <si>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</si>
  <si>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</si>
  <si>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</si>
  <si>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</si>
  <si>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</si>
  <si>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</si>
  <si>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</si>
  <si>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</si>
  <si>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</si>
  <si>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</si>
  <si>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</si>
  <si>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</si>
  <si>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</si>
  <si>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</si>
  <si>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</si>
  <si>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</si>
  <si>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</si>
  <si>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</si>
  <si>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</si>
  <si>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</si>
  <si>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</si>
  <si>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</si>
  <si>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</si>
  <si>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</si>
  <si>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</si>
  <si>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</si>
  <si>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</si>
  <si>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</si>
  <si>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</si>
  <si>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</si>
  <si>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</si>
  <si>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</si>
  <si>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</si>
  <si>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</si>
  <si>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</si>
  <si>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</si>
  <si>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</si>
  <si>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</si>
  <si>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</si>
  <si>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</si>
  <si>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</si>
  <si>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</si>
  <si>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</si>
  <si>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</si>
  <si>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</si>
  <si>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</si>
  <si>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</si>
  <si>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</si>
  <si>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</si>
  <si>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</si>
  <si>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</si>
  <si>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</si>
  <si>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</si>
  <si>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</si>
  <si>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</si>
  <si>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</si>
  <si>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</si>
  <si>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</si>
  <si>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</si>
  <si>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</si>
  <si>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</si>
  <si>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</si>
  <si>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</si>
  <si>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</si>
  <si>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</si>
  <si>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</si>
  <si>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</si>
  <si>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</si>
  <si>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</si>
  <si>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</si>
  <si>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</si>
  <si>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</si>
  <si>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</si>
  <si>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</si>
  <si>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</si>
  <si>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</si>
  <si>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</si>
  <si>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</si>
  <si>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</si>
  <si>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</si>
  <si>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</si>
  <si>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</si>
  <si>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</si>
  <si>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</si>
  <si>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</si>
  <si>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</si>
  <si>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</si>
  <si>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</si>
  <si>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</si>
  <si>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</si>
  <si>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</si>
  <si>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</si>
  <si>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</si>
  <si>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</si>
  <si>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</si>
  <si>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</si>
  <si>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</si>
  <si>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</si>
  <si>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</si>
  <si>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</si>
  <si>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</si>
  <si>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</si>
  <si>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</si>
  <si>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</si>
  <si>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</si>
  <si>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</si>
  <si>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</si>
  <si>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</si>
  <si>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</si>
  <si>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</si>
  <si>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</si>
  <si>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</si>
  <si>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</si>
  <si>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</si>
  <si>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</si>
  <si>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</si>
  <si>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</si>
  <si>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</si>
  <si>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</si>
  <si>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</si>
  <si>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</si>
  <si>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</si>
  <si>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</si>
  <si>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</si>
  <si>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</si>
  <si>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</si>
  <si>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</si>
  <si>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</si>
  <si>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</si>
  <si>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</si>
  <si>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</si>
  <si>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</si>
  <si>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</si>
  <si>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</si>
  <si>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</si>
  <si>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</si>
  <si>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</si>
  <si>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</si>
  <si>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</si>
  <si>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</si>
  <si>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</si>
  <si>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</si>
  <si>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</si>
  <si>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</si>
  <si>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</si>
  <si>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</si>
  <si>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</si>
  <si>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</si>
  <si>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</si>
  <si>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</si>
  <si>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</si>
  <si>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</si>
  <si>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</si>
  <si>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</si>
  <si>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</si>
  <si>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</si>
  <si>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</si>
  <si>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</si>
  <si>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</si>
  <si>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</si>
  <si>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</si>
  <si>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</si>
  <si>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</si>
  <si>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</si>
  <si>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</si>
  <si>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</si>
  <si>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</si>
  <si>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</si>
  <si>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</si>
  <si>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</si>
  <si>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</si>
  <si>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</si>
  <si>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</si>
  <si>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</si>
  <si>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</si>
  <si>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</si>
  <si>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</si>
  <si>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</si>
  <si>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</si>
  <si>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</si>
  <si>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</si>
  <si>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</si>
  <si>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</si>
  <si>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</si>
  <si>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</si>
  <si>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</si>
  <si>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</si>
  <si>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</si>
  <si>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</si>
  <si>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</si>
  <si>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</si>
  <si>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</si>
  <si>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</si>
  <si>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</si>
  <si>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</si>
  <si>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</si>
  <si>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</si>
  <si>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</si>
  <si>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</si>
  <si>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</si>
  <si>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</si>
  <si>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</si>
  <si>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</si>
  <si>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</si>
  <si>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</si>
  <si>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</si>
  <si>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</si>
  <si>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</si>
  <si>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</si>
  <si>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</si>
  <si>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</si>
  <si>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</si>
  <si>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</si>
  <si>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</si>
  <si>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</si>
  <si>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</si>
  <si>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</si>
  <si>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</si>
  <si>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</si>
  <si>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</si>
  <si>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</si>
  <si>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</si>
  <si>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</si>
  <si>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</si>
  <si>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</si>
  <si>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</si>
  <si>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</si>
  <si>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</si>
  <si>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</si>
  <si>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</si>
  <si>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</si>
  <si>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</si>
  <si>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</si>
  <si>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</si>
  <si>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</si>
  <si>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</si>
  <si>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</si>
  <si>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</si>
  <si>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</si>
  <si>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</si>
  <si>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</si>
  <si>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</si>
  <si>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</si>
  <si>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</si>
  <si>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</si>
  <si>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</si>
  <si>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</si>
  <si>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</si>
  <si>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</si>
  <si>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</si>
  <si>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</si>
  <si>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</si>
  <si>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</si>
  <si>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</si>
  <si>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</si>
  <si>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</si>
  <si>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</si>
  <si>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</si>
  <si>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</si>
  <si>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</si>
  <si>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</si>
  <si>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</si>
  <si>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</si>
  <si>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</si>
  <si>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</si>
  <si>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</si>
  <si>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</si>
  <si>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</si>
  <si>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</si>
  <si>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</si>
  <si>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</si>
  <si>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</si>
  <si>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</si>
  <si>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</si>
  <si>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</si>
  <si>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</si>
  <si>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</si>
  <si>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</si>
  <si>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</si>
  <si>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</si>
  <si>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</si>
  <si>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</si>
  <si>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</si>
  <si>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</si>
  <si>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</si>
  <si>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</si>
  <si>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</si>
  <si>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</si>
  <si>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</si>
  <si>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</si>
  <si>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</si>
  <si>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</si>
  <si>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</si>
  <si>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</si>
  <si>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</si>
  <si>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</si>
  <si>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</si>
  <si>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</si>
  <si>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</si>
  <si>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</si>
  <si>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</si>
  <si>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</si>
  <si>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</si>
  <si>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</si>
  <si>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</si>
  <si>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</si>
  <si>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</si>
  <si>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</si>
  <si>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</si>
  <si>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</si>
  <si>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</si>
  <si>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</si>
  <si>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</si>
  <si>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</si>
  <si>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</si>
  <si>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</si>
  <si>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</si>
  <si>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</si>
  <si>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</si>
  <si>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</si>
  <si>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</si>
  <si>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</si>
  <si>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</si>
  <si>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</si>
  <si>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</si>
  <si>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</si>
  <si>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</si>
  <si>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</si>
  <si>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</si>
  <si>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</si>
  <si>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</si>
  <si>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</si>
  <si>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</si>
  <si>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</si>
  <si>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</si>
  <si>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</si>
  <si>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</si>
  <si>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</si>
  <si>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</si>
  <si>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</si>
  <si>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</si>
  <si>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</si>
  <si>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</si>
  <si>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</si>
  <si>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</si>
  <si>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</si>
  <si>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</si>
  <si>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</si>
  <si>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</si>
  <si>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</si>
  <si>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</si>
  <si>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</si>
  <si>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</si>
  <si>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</si>
  <si>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</si>
  <si>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</si>
  <si>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</si>
  <si>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</si>
  <si>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</si>
  <si>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</si>
  <si>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</si>
  <si>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</si>
  <si>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</si>
  <si>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</si>
  <si>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</si>
  <si>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</si>
  <si>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</si>
  <si>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</si>
  <si>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</si>
  <si>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</si>
  <si>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</si>
  <si>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</si>
  <si>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</si>
  <si>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</si>
  <si>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</si>
  <si>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</si>
  <si>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</si>
  <si>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</si>
  <si>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</si>
  <si>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</si>
  <si>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</si>
  <si>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</si>
  <si>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</si>
  <si>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</si>
  <si>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</si>
  <si>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</si>
  <si>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</si>
  <si>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</si>
  <si>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</si>
  <si>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</si>
  <si>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</si>
  <si>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</si>
  <si>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</si>
  <si>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</si>
  <si>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</si>
  <si>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</si>
  <si>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</si>
  <si>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</si>
  <si>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</si>
  <si>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</si>
  <si>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</si>
  <si>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</si>
  <si>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</si>
  <si>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</si>
  <si>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</si>
  <si>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</si>
  <si>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</si>
  <si>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</si>
  <si>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</si>
  <si>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</si>
  <si>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</si>
  <si>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</si>
  <si>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</si>
  <si>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</si>
  <si>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</si>
  <si>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</si>
  <si>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</si>
  <si>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</si>
  <si>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</si>
  <si>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</si>
  <si>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</si>
  <si>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</si>
  <si>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</si>
  <si>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</si>
  <si>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</si>
  <si>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</si>
  <si>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</si>
  <si>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</si>
  <si>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</si>
  <si>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</si>
  <si>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</si>
  <si>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</si>
  <si>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</si>
  <si>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</si>
  <si>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</si>
  <si>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</si>
  <si>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</si>
  <si>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</si>
  <si>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</si>
  <si>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</si>
  <si>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</si>
  <si>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</si>
  <si>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</si>
  <si>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</si>
  <si>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</si>
  <si>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</si>
  <si>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</si>
  <si>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</si>
  <si>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</si>
  <si>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</si>
  <si>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</si>
  <si>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</si>
  <si>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</si>
  <si>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</si>
  <si>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</si>
  <si>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</si>
  <si>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</si>
  <si>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</si>
  <si>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</si>
  <si>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</si>
  <si>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</si>
  <si>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</si>
  <si>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</si>
  <si>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</si>
  <si>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</si>
  <si>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</si>
  <si>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</si>
  <si>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</si>
  <si>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</si>
  <si>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</si>
  <si>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</si>
  <si>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</si>
  <si>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</si>
  <si>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</si>
  <si>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</si>
  <si>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</si>
  <si>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</si>
  <si>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</si>
  <si>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</si>
  <si>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</si>
  <si>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</si>
  <si>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</si>
  <si>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</si>
  <si>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</si>
  <si>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</si>
  <si>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</si>
  <si>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</si>
  <si>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</si>
  <si>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</si>
  <si>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</si>
  <si>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</si>
  <si>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</si>
  <si>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</si>
  <si>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</si>
  <si>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</si>
  <si>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</si>
  <si>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</si>
  <si>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</si>
  <si>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</si>
  <si>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</si>
  <si>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</si>
  <si>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</si>
  <si>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</si>
  <si>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</si>
  <si>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</si>
  <si>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</si>
  <si>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</si>
  <si>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</si>
  <si>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</si>
  <si>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</si>
  <si>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</si>
  <si>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</si>
  <si>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</si>
  <si>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</si>
  <si>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</si>
  <si>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</si>
  <si>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</si>
  <si>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</si>
  <si>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</si>
  <si>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</si>
  <si>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</si>
  <si>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</si>
  <si>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</si>
  <si>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</si>
  <si>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</si>
  <si>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</si>
  <si>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</si>
  <si>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</si>
  <si>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</si>
  <si>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</si>
  <si>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</si>
  <si>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</si>
  <si>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</si>
  <si>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</si>
  <si>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</si>
  <si>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</si>
  <si>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</si>
  <si>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</si>
  <si>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</si>
  <si>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</si>
  <si>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</si>
  <si>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</si>
  <si>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</si>
  <si>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</si>
  <si>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</si>
  <si>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</si>
  <si>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</si>
  <si>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</si>
  <si>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</si>
  <si>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</si>
  <si>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</si>
  <si>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</si>
  <si>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</si>
  <si>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</si>
  <si>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</si>
  <si>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</si>
  <si>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</si>
  <si>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</si>
  <si>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</si>
  <si>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</si>
  <si>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</si>
  <si>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</si>
  <si>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</si>
  <si>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</si>
  <si>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</si>
  <si>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</si>
  <si>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</si>
  <si>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</si>
  <si>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</si>
  <si>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</si>
  <si>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</si>
  <si>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</si>
  <si>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</si>
  <si>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</si>
  <si>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</si>
  <si>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</si>
  <si>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</si>
  <si>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</si>
  <si>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</si>
  <si>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</si>
  <si>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</si>
  <si>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</si>
  <si>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</si>
  <si>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</si>
  <si>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</si>
  <si>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</si>
  <si>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</si>
  <si>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</si>
  <si>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</si>
  <si>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</si>
  <si>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</si>
  <si>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</si>
  <si>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</si>
  <si>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</si>
  <si>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</si>
  <si>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</si>
  <si>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</si>
  <si>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</si>
  <si>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</si>
  <si>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</si>
  <si>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</si>
  <si>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</si>
  <si>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</si>
  <si>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</si>
  <si>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</si>
  <si>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</si>
  <si>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</si>
  <si>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</si>
  <si>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</si>
  <si>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</si>
  <si>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</si>
  <si>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</si>
  <si>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</si>
  <si>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</si>
  <si>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</si>
  <si>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</si>
  <si>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</si>
  <si>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</si>
  <si>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</si>
  <si>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</si>
  <si>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</si>
  <si>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</si>
  <si>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</si>
  <si>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</si>
  <si>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</si>
  <si>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</si>
  <si>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</si>
  <si>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</si>
  <si>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</si>
  <si>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</si>
  <si>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</si>
  <si>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</si>
  <si>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</si>
  <si>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</si>
  <si>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</si>
  <si>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</si>
  <si>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</si>
  <si>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</si>
  <si>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</si>
  <si>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</si>
  <si>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</si>
  <si>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</si>
  <si>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</si>
  <si>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</si>
  <si>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</si>
  <si>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</si>
  <si>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</si>
  <si>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</si>
  <si>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</si>
  <si>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</si>
  <si>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</si>
  <si>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</si>
  <si>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</si>
  <si>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</si>
  <si>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</si>
  <si>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</si>
  <si>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</si>
  <si>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</si>
  <si>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</si>
  <si>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</si>
  <si>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</si>
  <si>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</si>
  <si>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</si>
  <si>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</si>
  <si>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</si>
  <si>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</si>
  <si>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</si>
  <si>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</si>
  <si>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</si>
  <si>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</si>
  <si>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</si>
  <si>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</si>
  <si>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</si>
  <si>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</si>
  <si>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</si>
  <si>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</si>
  <si>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</si>
  <si>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</si>
  <si>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</si>
  <si>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</si>
  <si>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</si>
  <si>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</si>
  <si>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</si>
  <si>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</si>
  <si>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</si>
  <si>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</si>
  <si>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</si>
  <si>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</si>
  <si>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</si>
  <si>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</si>
  <si>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</si>
  <si>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</si>
  <si>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</si>
  <si>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</si>
  <si>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</si>
  <si>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</si>
  <si>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</si>
  <si>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</si>
  <si>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</si>
  <si>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</si>
  <si>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</si>
  <si>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</si>
  <si>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</si>
  <si>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</si>
  <si>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</si>
  <si>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</si>
  <si>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</si>
  <si>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</si>
  <si>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</si>
  <si>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</si>
  <si>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</si>
  <si>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</si>
  <si>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</si>
  <si>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</si>
  <si>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</si>
  <si>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</si>
  <si>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</si>
  <si>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</si>
  <si>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</si>
  <si>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</si>
  <si>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</si>
  <si>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</si>
  <si>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</si>
  <si>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</si>
  <si>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</si>
  <si>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</si>
  <si>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</si>
  <si>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</si>
  <si>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</si>
  <si>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</si>
  <si>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</si>
  <si>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</si>
  <si>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</si>
  <si>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</si>
  <si>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</si>
  <si>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</si>
  <si>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</si>
  <si>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</si>
  <si>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</si>
  <si>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</si>
  <si>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</si>
  <si>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</si>
  <si>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</si>
  <si>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</si>
  <si>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</si>
  <si>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</si>
  <si>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</si>
  <si>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</si>
  <si>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</si>
  <si>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</si>
  <si>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</si>
  <si>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</si>
  <si>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</si>
  <si>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</si>
  <si>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</si>
  <si>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</si>
  <si>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</si>
  <si>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</si>
  <si>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</si>
  <si>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</si>
  <si>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</si>
  <si>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</si>
  <si>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</si>
  <si>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</si>
  <si>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</si>
  <si>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</si>
  <si>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</si>
  <si>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</si>
  <si>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</si>
  <si>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</si>
  <si>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</si>
  <si>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</si>
  <si>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</si>
  <si>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</si>
  <si>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</si>
  <si>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</si>
  <si>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</si>
  <si>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</si>
  <si>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</si>
  <si>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</si>
  <si>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</si>
  <si>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</si>
  <si>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</si>
  <si>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</si>
  <si>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</si>
  <si>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</si>
  <si>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</si>
  <si>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</si>
  <si>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</si>
  <si>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</si>
  <si>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</si>
  <si>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</si>
  <si>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</si>
  <si>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</si>
  <si>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</si>
  <si>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</si>
  <si>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</si>
  <si>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</si>
  <si>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</si>
  <si>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</si>
  <si>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</si>
  <si>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</si>
  <si>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</si>
  <si>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</si>
  <si>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</si>
  <si>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</si>
  <si>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</si>
  <si>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</si>
  <si>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</si>
  <si>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</si>
  <si>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</si>
  <si>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</si>
  <si>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</si>
  <si>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</si>
  <si>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</si>
  <si>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</si>
  <si>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</si>
  <si>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</si>
  <si>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</si>
  <si>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</si>
  <si>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</si>
  <si>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</si>
  <si>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</si>
  <si>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</si>
  <si>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</si>
  <si>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</si>
  <si>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</si>
  <si>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</si>
  <si>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</si>
  <si>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</si>
  <si>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</si>
  <si>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</si>
  <si>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</si>
  <si>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</si>
  <si>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</si>
  <si>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</si>
  <si>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</si>
  <si>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</si>
  <si>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</si>
  <si>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</si>
  <si>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</si>
  <si>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</si>
  <si>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</si>
  <si>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</si>
  <si>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</si>
  <si>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</si>
  <si>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</si>
  <si>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</si>
  <si>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</si>
  <si>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</si>
  <si>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</si>
  <si>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</si>
  <si>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</si>
  <si>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</si>
  <si>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</si>
  <si>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</si>
  <si>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</si>
  <si>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</si>
  <si>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</si>
  <si>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</si>
  <si>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</si>
  <si>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</si>
  <si>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</si>
  <si>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</si>
  <si>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</si>
  <si>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</si>
  <si>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</si>
  <si>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</si>
  <si>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</si>
  <si>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</si>
  <si>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</si>
  <si>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</si>
  <si>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</si>
  <si>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</si>
  <si>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</si>
  <si>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</si>
  <si>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</si>
  <si>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</si>
  <si>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</si>
  <si>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</si>
  <si>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</si>
  <si>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</si>
  <si>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</si>
  <si>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</si>
  <si>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</si>
  <si>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</si>
  <si>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</si>
  <si>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</si>
  <si>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</si>
  <si>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</si>
  <si>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</si>
  <si>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</si>
  <si>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</si>
  <si>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</si>
  <si>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</si>
  <si>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</si>
  <si>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</si>
  <si>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</si>
  <si>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</si>
  <si>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</si>
  <si>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</si>
  <si>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</si>
  <si>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</si>
  <si>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</si>
  <si>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</si>
  <si>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</si>
  <si>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</si>
  <si>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</si>
  <si>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</si>
  <si>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</si>
  <si>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</si>
  <si>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</si>
  <si>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</si>
  <si>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</si>
  <si>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</si>
  <si>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</si>
  <si>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</si>
  <si>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</si>
  <si>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</si>
  <si>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</si>
  <si>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</si>
  <si>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</si>
  <si>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</si>
  <si>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</si>
  <si>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</si>
  <si>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</si>
  <si>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</si>
  <si>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</si>
  <si>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</si>
  <si>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</si>
  <si>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</si>
  <si>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</si>
  <si>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</si>
  <si>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</si>
  <si>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</si>
  <si>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</si>
  <si>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</si>
  <si>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</si>
  <si>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</si>
  <si>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</si>
  <si>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</si>
  <si>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</si>
  <si>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</si>
  <si>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</si>
  <si>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</si>
  <si>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</si>
  <si>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</si>
  <si>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</si>
  <si>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</si>
  <si>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</si>
  <si>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</si>
  <si>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</si>
  <si>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</si>
  <si>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</si>
  <si>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</si>
  <si>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</si>
  <si>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</si>
  <si>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</si>
  <si>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</si>
  <si>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</si>
  <si>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</si>
  <si>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</si>
  <si>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</si>
  <si>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</si>
  <si>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</si>
  <si>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</si>
  <si>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</si>
  <si>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</si>
  <si>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</si>
  <si>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</si>
  <si>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</si>
  <si>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</si>
  <si>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</si>
  <si>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</si>
  <si>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</si>
  <si>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</si>
  <si>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</si>
  <si>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</si>
  <si>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</si>
  <si>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</si>
  <si>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</si>
  <si>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</si>
  <si>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</si>
  <si>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</si>
  <si>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</si>
  <si>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</si>
  <si>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</si>
  <si>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</si>
  <si>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</si>
  <si>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</si>
  <si>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</si>
  <si>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</si>
  <si>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</si>
  <si>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</si>
  <si>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</si>
  <si>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</si>
  <si>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</si>
  <si>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</si>
  <si>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</si>
  <si>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</si>
  <si>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</si>
  <si>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</si>
  <si>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</si>
  <si>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</si>
  <si>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</si>
  <si>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</si>
  <si>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</si>
  <si>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</si>
  <si>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</si>
  <si>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</si>
  <si>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</si>
  <si>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</si>
  <si>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</si>
  <si>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</si>
  <si>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</si>
  <si>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</si>
  <si>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</si>
  <si>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</si>
  <si>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</si>
  <si>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</si>
  <si>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</si>
  <si>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</si>
  <si>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</si>
  <si>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</si>
  <si>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</si>
  <si>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</si>
  <si>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</si>
  <si>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</si>
  <si>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</si>
  <si>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</si>
  <si>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</si>
  <si>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</si>
  <si>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</si>
  <si>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</si>
  <si>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</si>
  <si>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</si>
  <si>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</si>
  <si>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</si>
  <si>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</si>
  <si>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</si>
  <si>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</si>
  <si>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</si>
  <si>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</si>
  <si>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</si>
  <si>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</si>
  <si>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</si>
  <si>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</si>
  <si>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</si>
  <si>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</si>
  <si>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</si>
  <si>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</si>
  <si>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</si>
  <si>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</si>
  <si>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</si>
  <si>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</si>
  <si>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</si>
  <si>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</si>
  <si>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</si>
  <si>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</si>
  <si>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</si>
  <si>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</si>
  <si>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</si>
  <si>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</si>
  <si>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</si>
  <si>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</si>
  <si>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</si>
  <si>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</si>
  <si>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</si>
  <si>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</si>
  <si>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</si>
  <si>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</si>
  <si>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</si>
  <si>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</si>
  <si>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</si>
  <si>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</si>
  <si>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</si>
  <si>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</si>
  <si>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</si>
  <si>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</si>
  <si>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</si>
  <si>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</si>
  <si>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</si>
  <si>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</si>
  <si>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</si>
  <si>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</si>
  <si>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</si>
  <si>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</si>
  <si>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</si>
  <si>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</si>
  <si>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</si>
  <si>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</si>
  <si>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</si>
  <si>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</si>
  <si>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</si>
  <si>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</si>
  <si>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</si>
  <si>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</si>
  <si>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</si>
  <si>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</si>
  <si>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</si>
  <si>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</si>
  <si>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</si>
  <si>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</si>
  <si>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</si>
  <si>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</si>
  <si>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</si>
  <si>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</si>
  <si>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</si>
  <si>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</si>
  <si>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</si>
  <si>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</si>
  <si>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</si>
  <si>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</si>
  <si>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</si>
  <si>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</si>
  <si>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</si>
  <si>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</si>
  <si>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</si>
  <si>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</si>
  <si>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</si>
  <si>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</si>
  <si>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</si>
  <si>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</si>
  <si>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</si>
  <si>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</si>
  <si>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</si>
  <si>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</si>
  <si>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</si>
  <si>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</si>
  <si>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</si>
  <si>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</si>
  <si>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</si>
  <si>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</si>
  <si>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</si>
  <si>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</si>
  <si>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</si>
  <si>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</si>
  <si>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</si>
  <si>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</si>
  <si>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</si>
  <si>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</si>
  <si>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</si>
  <si>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</si>
  <si>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</si>
  <si>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</si>
  <si>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</si>
  <si>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</si>
  <si>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</si>
  <si>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</si>
  <si>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</si>
  <si>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</si>
  <si>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</si>
  <si>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</si>
  <si>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</si>
  <si>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</si>
  <si>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</si>
  <si>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</si>
  <si>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</si>
  <si>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</si>
  <si>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</si>
  <si>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</si>
  <si>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</si>
  <si>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</si>
  <si>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</si>
  <si>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</si>
  <si>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</si>
  <si>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</si>
  <si>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</si>
  <si>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</si>
  <si>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</si>
  <si>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</si>
  <si>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</si>
  <si>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</si>
  <si>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</si>
  <si>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</si>
  <si>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</si>
  <si>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</si>
  <si>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</si>
  <si>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</si>
  <si>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</si>
  <si>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</si>
  <si>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</si>
  <si>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</si>
  <si>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</si>
  <si>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</si>
  <si>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</si>
  <si>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</si>
  <si>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</si>
  <si>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</si>
  <si>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</si>
  <si>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</si>
  <si>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</si>
  <si>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</si>
  <si>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</si>
  <si>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</si>
  <si>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</si>
  <si>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</si>
  <si>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</si>
  <si>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</si>
  <si>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</si>
  <si>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</si>
  <si>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</si>
  <si>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</si>
  <si>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</si>
  <si>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</si>
  <si>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</si>
  <si>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</si>
  <si>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</si>
  <si>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</si>
  <si>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</si>
  <si>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</si>
  <si>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</si>
  <si>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</si>
  <si>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</si>
  <si>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</si>
  <si>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</si>
  <si>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</si>
  <si>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</si>
  <si>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</si>
  <si>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</si>
  <si>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</si>
  <si>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</si>
  <si>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</si>
  <si>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</si>
  <si>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</si>
  <si>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</si>
  <si>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</si>
  <si>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</si>
  <si>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</si>
  <si>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</si>
  <si>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</si>
  <si>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</si>
  <si>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</si>
  <si>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</si>
  <si>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</si>
  <si>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</si>
  <si>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</si>
  <si>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</si>
  <si>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</si>
  <si>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</si>
  <si>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</si>
  <si>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</si>
  <si>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</si>
  <si>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</si>
  <si>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</si>
  <si>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</si>
  <si>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</si>
  <si>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</si>
  <si>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</si>
  <si>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</si>
  <si>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</si>
  <si>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</si>
  <si>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</si>
  <si>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</si>
  <si>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</si>
  <si>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</si>
  <si>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</si>
  <si>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</si>
  <si>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</si>
  <si>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</si>
  <si>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</si>
  <si>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</si>
  <si>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</si>
  <si>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</si>
  <si>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</si>
  <si>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</si>
  <si>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</si>
  <si>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</si>
  <si>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</si>
  <si>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</si>
  <si>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</si>
  <si>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</si>
  <si>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</si>
  <si>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</si>
  <si>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</si>
  <si>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</si>
  <si>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</si>
  <si>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</si>
  <si>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</si>
  <si>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</si>
  <si>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</si>
  <si>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</si>
  <si>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</si>
  <si>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</si>
  <si>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</si>
  <si>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</si>
  <si>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</si>
  <si>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</si>
  <si>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</si>
  <si>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</si>
  <si>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</si>
  <si>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</si>
  <si>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</si>
  <si>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</si>
  <si>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</si>
  <si>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</si>
  <si>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</si>
  <si>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</si>
  <si>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</si>
  <si>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</si>
  <si>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</si>
  <si>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</si>
  <si>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</si>
  <si>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</si>
  <si>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</si>
  <si>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</si>
  <si>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</si>
  <si>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</si>
  <si>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</si>
  <si>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</si>
  <si>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</si>
  <si>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</si>
  <si>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</si>
  <si>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</si>
  <si>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</si>
  <si>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</si>
  <si>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</si>
  <si>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</si>
  <si>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</si>
  <si>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</si>
  <si>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</si>
  <si>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</si>
  <si>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</si>
  <si>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</si>
  <si>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</si>
  <si>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</si>
  <si>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</si>
  <si>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</si>
  <si>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</si>
  <si>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</si>
  <si>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</si>
  <si>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</si>
  <si>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</si>
  <si>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</si>
  <si>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</si>
  <si>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</si>
  <si>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</si>
  <si>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</si>
  <si>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</si>
  <si>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</si>
  <si>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</si>
  <si>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</si>
  <si>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</si>
  <si>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</si>
  <si>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</si>
  <si>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</si>
  <si>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</si>
  <si>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</si>
  <si>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</si>
  <si>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</si>
  <si>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</si>
  <si>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</si>
  <si>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</si>
  <si>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</si>
  <si>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</si>
  <si>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</si>
  <si>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</si>
  <si>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</si>
  <si>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</si>
  <si>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</si>
  <si>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</si>
  <si>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</si>
  <si>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</si>
  <si>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</si>
  <si>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</si>
  <si>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</si>
  <si>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</si>
  <si>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</si>
  <si>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</si>
  <si>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</si>
  <si>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</si>
  <si>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</si>
  <si>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</si>
  <si>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</si>
  <si>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</si>
  <si>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</si>
  <si>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</si>
  <si>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</si>
  <si>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</si>
  <si>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</si>
  <si>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</si>
  <si>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</si>
  <si>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</si>
  <si>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</si>
  <si>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</si>
  <si>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</si>
  <si>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</si>
  <si>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</si>
  <si>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</si>
  <si>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</si>
  <si>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</si>
  <si>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</si>
  <si>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</si>
  <si>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</si>
  <si>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</si>
  <si>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</si>
  <si>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</si>
  <si>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</si>
  <si>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</si>
  <si>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</si>
  <si>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</si>
  <si>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</si>
  <si>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</si>
  <si>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</si>
  <si>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</si>
  <si>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</si>
  <si>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</si>
  <si>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</si>
  <si>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</si>
  <si>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</si>
  <si>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</si>
  <si>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</si>
  <si>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</si>
  <si>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</si>
  <si>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</si>
  <si>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</si>
  <si>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</si>
  <si>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</si>
  <si>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</si>
  <si>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</si>
  <si>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</si>
  <si>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</si>
  <si>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</si>
  <si>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</si>
  <si>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</si>
  <si>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</si>
  <si>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</si>
  <si>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</si>
  <si>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</si>
  <si>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</si>
  <si>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</si>
  <si>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</si>
  <si>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</si>
  <si>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</si>
  <si>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</si>
  <si>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</si>
  <si>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</si>
  <si>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</si>
  <si>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</si>
  <si>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</si>
  <si>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</si>
  <si>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</si>
  <si>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</si>
  <si>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</si>
  <si>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</si>
  <si>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</si>
  <si>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</si>
  <si>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</si>
  <si>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</si>
  <si>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</si>
  <si>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</si>
  <si>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</si>
  <si>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</si>
  <si>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</si>
  <si>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</si>
  <si>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</si>
  <si>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</si>
  <si>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</si>
  <si>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</si>
  <si>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</si>
  <si>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</si>
  <si>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</si>
  <si>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</si>
  <si>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</si>
  <si>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</si>
  <si>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</si>
  <si>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</si>
  <si>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</si>
  <si>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</si>
  <si>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</si>
  <si>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</si>
  <si>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</si>
  <si>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</si>
  <si>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</si>
  <si>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</si>
  <si>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</si>
  <si>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</si>
  <si>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</si>
  <si>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</si>
  <si>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</si>
  <si>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</si>
  <si>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</si>
  <si>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</si>
  <si>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</si>
  <si>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</si>
  <si>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</si>
  <si>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</si>
  <si>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</si>
  <si>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</si>
  <si>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</si>
  <si>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</si>
  <si>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</si>
  <si>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</si>
  <si>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</si>
  <si>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</si>
  <si>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</si>
  <si>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</si>
  <si>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</si>
  <si>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</si>
  <si>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</si>
  <si>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</si>
  <si>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</si>
  <si>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</si>
  <si>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</si>
  <si>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</si>
  <si>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</si>
  <si>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</si>
  <si>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</si>
  <si>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</si>
  <si>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</si>
  <si>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</si>
  <si>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</si>
  <si>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</si>
  <si>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</si>
  <si>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</si>
  <si>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</si>
  <si>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</si>
  <si>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</si>
  <si>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</si>
  <si>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</si>
  <si>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</si>
  <si>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</si>
  <si>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</si>
  <si>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</si>
  <si>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</si>
  <si>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</si>
  <si>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</si>
  <si>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</si>
  <si>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</si>
  <si>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</si>
  <si>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</si>
  <si>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</si>
  <si>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</si>
  <si>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</si>
  <si>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</si>
  <si>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</si>
  <si>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</si>
  <si>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</si>
  <si>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</si>
  <si>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</si>
  <si>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</si>
  <si>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</si>
  <si>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</si>
  <si>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</si>
  <si>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</si>
  <si>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</si>
  <si>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</si>
  <si>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</si>
  <si>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</si>
  <si>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</si>
  <si>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</si>
  <si>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</si>
  <si>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</si>
  <si>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</si>
  <si>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</si>
  <si>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</si>
  <si>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</si>
  <si>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</si>
  <si>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</si>
  <si>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</si>
  <si>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</si>
  <si>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</si>
  <si>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</si>
  <si>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</si>
  <si>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</si>
  <si>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</si>
  <si>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</si>
  <si>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</si>
  <si>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</si>
  <si>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</si>
  <si>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</si>
  <si>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</si>
  <si>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</si>
  <si>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</si>
  <si>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</si>
  <si>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</si>
  <si>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</si>
  <si>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</si>
  <si>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</si>
  <si>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</si>
  <si>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</si>
  <si>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</si>
  <si>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</si>
  <si>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</si>
  <si>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</si>
  <si>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</si>
  <si>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</si>
  <si>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</si>
  <si>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</si>
  <si>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</si>
  <si>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</si>
  <si>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</si>
  <si>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</si>
  <si>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</si>
  <si>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</si>
  <si>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</si>
  <si>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</si>
  <si>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</si>
  <si>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</si>
  <si>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</si>
  <si>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</si>
  <si>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</si>
  <si>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</si>
  <si>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</si>
  <si>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</si>
  <si>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</si>
  <si>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</si>
  <si>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</si>
  <si>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</si>
  <si>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</si>
  <si>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</si>
  <si>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</si>
  <si>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</si>
  <si>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</si>
  <si>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</si>
  <si>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</si>
  <si>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</si>
  <si>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</si>
  <si>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</si>
  <si>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</si>
  <si>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</si>
  <si>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</si>
  <si>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</si>
  <si>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</si>
  <si>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</si>
  <si>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</si>
  <si>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</si>
  <si>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</si>
  <si>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</si>
  <si>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</si>
  <si>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</si>
  <si>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</si>
  <si>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</si>
  <si>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</si>
  <si>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</si>
  <si>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</si>
  <si>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</si>
  <si>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</si>
  <si>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</si>
  <si>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</si>
  <si>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</si>
  <si>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</si>
  <si>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</si>
  <si>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</si>
  <si>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</si>
  <si>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</si>
  <si>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</si>
  <si>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</si>
  <si>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</si>
  <si>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</si>
  <si>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</si>
  <si>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</si>
  <si>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</si>
  <si>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</si>
  <si>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</si>
  <si>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</si>
  <si>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</si>
  <si>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</si>
  <si>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</si>
  <si>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</si>
  <si>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</si>
  <si>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</si>
  <si>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</si>
  <si>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</si>
  <si>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</si>
  <si>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</si>
  <si>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</si>
  <si>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</si>
  <si>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</si>
  <si>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</si>
  <si>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</si>
  <si>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</si>
  <si>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</si>
  <si>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</si>
  <si>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</si>
  <si>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</si>
  <si>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</si>
  <si>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</si>
  <si>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</si>
  <si>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</si>
  <si>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</si>
  <si>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</si>
  <si>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</si>
  <si>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</si>
  <si>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</si>
  <si>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</si>
  <si>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</si>
  <si>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</si>
  <si>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</si>
  <si>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</si>
  <si>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</si>
  <si>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</si>
  <si>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</si>
  <si>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</si>
  <si>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</si>
  <si>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</si>
  <si>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</si>
  <si>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</si>
  <si>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</si>
  <si>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</si>
  <si>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</si>
  <si>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</si>
  <si>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</si>
  <si>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</si>
  <si>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</si>
  <si>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</si>
  <si>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</si>
  <si>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</si>
  <si>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</si>
  <si>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</si>
  <si>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</si>
  <si>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</si>
  <si>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</si>
  <si>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</si>
  <si>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</si>
  <si>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</si>
  <si>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</si>
  <si>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</si>
  <si>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</si>
  <si>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</si>
  <si>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</si>
  <si>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</si>
  <si>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</si>
  <si>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</si>
  <si>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</si>
  <si>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</si>
  <si>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</si>
  <si>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</si>
  <si>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</si>
  <si>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</si>
  <si>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</si>
  <si>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</si>
  <si>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</si>
  <si>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</si>
  <si>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</si>
  <si>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</si>
  <si>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</si>
  <si>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</si>
  <si>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</si>
  <si>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</si>
  <si>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</si>
  <si>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</si>
  <si>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</si>
  <si>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</si>
  <si>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</si>
  <si>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</si>
  <si>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</si>
  <si>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</si>
  <si>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</si>
  <si>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</si>
  <si>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</si>
  <si>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</si>
  <si>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</si>
  <si>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</si>
  <si>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</si>
  <si>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</si>
  <si>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</si>
  <si>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</si>
  <si>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</si>
  <si>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</si>
  <si>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</si>
  <si>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</si>
  <si>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</si>
  <si>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</si>
  <si>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</si>
  <si>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</si>
  <si>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</si>
  <si>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</si>
  <si>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</si>
  <si>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</si>
  <si>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</si>
  <si>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</si>
  <si>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</si>
  <si>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</si>
  <si>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</si>
  <si>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</si>
  <si>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</si>
  <si>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</si>
  <si>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</si>
  <si>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</si>
  <si>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</si>
  <si>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</si>
  <si>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</si>
  <si>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</si>
  <si>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</si>
  <si>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</si>
  <si>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</si>
  <si>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</si>
  <si>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</si>
  <si>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</si>
  <si>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</si>
  <si>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</si>
  <si>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</si>
  <si>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</si>
  <si>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</si>
  <si>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</si>
  <si>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</si>
  <si>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</si>
  <si>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</si>
  <si>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</si>
  <si>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</si>
  <si>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</si>
  <si>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</si>
  <si>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</si>
  <si>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</si>
  <si>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</si>
  <si>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</si>
  <si>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</si>
  <si>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</si>
  <si>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</si>
  <si>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</si>
  <si>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</si>
  <si>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</si>
  <si>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</si>
  <si>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</si>
  <si>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</si>
  <si>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</si>
  <si>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</si>
  <si>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</si>
  <si>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</si>
  <si>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</si>
  <si>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</si>
  <si>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</si>
  <si>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</si>
  <si>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</si>
  <si>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</si>
  <si>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</si>
  <si>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</si>
  <si>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</si>
  <si>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</si>
  <si>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</si>
  <si>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</si>
  <si>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</si>
  <si>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</si>
  <si>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</si>
  <si>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</si>
  <si>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</si>
  <si>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</si>
  <si>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</si>
  <si>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</si>
  <si>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</si>
  <si>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</si>
  <si>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</si>
  <si>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</si>
  <si>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</si>
  <si>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</si>
  <si>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</si>
  <si>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</si>
  <si>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</si>
  <si>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</si>
  <si>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</si>
  <si>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</si>
  <si>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</si>
  <si>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</si>
  <si>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</si>
  <si>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</si>
  <si>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</si>
  <si>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</si>
  <si>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</si>
  <si>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</si>
  <si>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</si>
  <si>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</si>
  <si>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</si>
  <si>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</si>
  <si>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</si>
  <si>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</si>
  <si>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</si>
  <si>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</si>
  <si>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</si>
  <si>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</si>
  <si>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</si>
  <si>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</si>
  <si>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</si>
  <si>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</si>
  <si>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</si>
  <si>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</si>
  <si>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</si>
  <si>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</si>
  <si>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</si>
  <si>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</si>
  <si>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</si>
  <si>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</si>
  <si>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</si>
  <si>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</si>
  <si>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</si>
  <si>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</si>
  <si>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</si>
  <si>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</si>
  <si>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</si>
  <si>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</si>
  <si>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</si>
  <si>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</si>
  <si>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</si>
  <si>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</si>
  <si>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</si>
  <si>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</si>
  <si>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</si>
  <si>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</si>
  <si>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</si>
  <si>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</si>
  <si>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</si>
  <si>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</si>
  <si>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</si>
  <si>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</si>
  <si>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</si>
  <si>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</si>
  <si>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</si>
  <si>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</si>
  <si>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</si>
  <si>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</si>
  <si>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</si>
  <si>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</si>
  <si>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</si>
  <si>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</si>
  <si>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</si>
  <si>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</si>
  <si>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</si>
  <si>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</si>
  <si>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</si>
  <si>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</si>
  <si>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</si>
  <si>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</si>
  <si>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</si>
  <si>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</si>
  <si>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</si>
  <si>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</si>
  <si>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</si>
  <si>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</si>
  <si>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</si>
  <si>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</si>
  <si>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</si>
  <si>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</si>
  <si>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</si>
  <si>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</si>
  <si>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</si>
  <si>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</si>
  <si>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</si>
  <si>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</si>
  <si>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</si>
  <si>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</si>
  <si>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</si>
  <si>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</si>
  <si>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</si>
  <si>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</si>
  <si>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</si>
  <si>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</si>
  <si>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</si>
  <si>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</si>
  <si>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</si>
  <si>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</si>
  <si>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</si>
  <si>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</si>
  <si>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</si>
  <si>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</si>
  <si>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</si>
  <si>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</si>
  <si>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</si>
  <si>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</si>
  <si>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</si>
  <si>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</si>
  <si>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</si>
  <si>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</si>
  <si>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</si>
  <si>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</si>
  <si>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</si>
  <si>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</si>
  <si>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</si>
  <si>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</si>
  <si>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</si>
  <si>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</si>
  <si>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</si>
  <si>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</si>
  <si>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</si>
  <si>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</si>
  <si>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</si>
  <si>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</si>
  <si>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</si>
  <si>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</si>
  <si>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</si>
  <si>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</si>
  <si>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</si>
  <si>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</si>
  <si>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</si>
  <si>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</si>
  <si>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</si>
  <si>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</si>
  <si>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</si>
  <si>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</si>
  <si>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</si>
  <si>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</si>
  <si>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</si>
  <si>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</si>
  <si>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</si>
  <si>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</si>
  <si>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</si>
  <si>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</si>
  <si>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</si>
  <si>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</si>
  <si>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</si>
  <si>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</si>
  <si>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</si>
  <si>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</si>
  <si>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</si>
  <si>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</si>
  <si>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</si>
  <si>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</si>
  <si>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</si>
  <si>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</si>
  <si>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</si>
  <si>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</si>
  <si>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</si>
  <si>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</si>
  <si>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</si>
  <si>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</si>
  <si>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</si>
  <si>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</si>
  <si>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</si>
  <si>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</si>
  <si>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</si>
  <si>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</si>
  <si>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</si>
  <si>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</si>
  <si>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</si>
  <si>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</si>
  <si>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</si>
  <si>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</si>
  <si>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</si>
  <si>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</si>
  <si>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</si>
  <si>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</si>
  <si>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</si>
  <si>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</si>
  <si>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</si>
  <si>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</si>
  <si>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</si>
  <si>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</si>
  <si>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</si>
  <si>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</si>
  <si>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</si>
  <si>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</si>
  <si>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</si>
  <si>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</si>
  <si>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</si>
  <si>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</si>
  <si>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</si>
  <si>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</si>
  <si>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</si>
  <si>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</si>
  <si>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</si>
  <si>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</si>
  <si>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</si>
  <si>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</si>
  <si>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</si>
  <si>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</si>
  <si>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</si>
  <si>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</si>
  <si>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</si>
  <si>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</si>
  <si>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</si>
  <si>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</si>
  <si>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</si>
  <si>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</si>
  <si>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</si>
  <si>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</si>
  <si>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</si>
  <si>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</si>
  <si>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</si>
  <si>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</si>
  <si>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</si>
  <si>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</si>
  <si>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</si>
  <si>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</si>
  <si>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</si>
  <si>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</si>
  <si>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</si>
  <si>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</si>
  <si>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</si>
  <si>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</si>
  <si>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</si>
  <si>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</si>
  <si>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</si>
  <si>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</si>
  <si>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</si>
  <si>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</si>
  <si>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</si>
  <si>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</si>
  <si>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</si>
  <si>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</si>
  <si>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</si>
  <si>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</si>
  <si>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</si>
  <si>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</si>
  <si>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</si>
  <si>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</si>
  <si>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</si>
  <si>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</si>
  <si>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</si>
  <si>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</si>
  <si>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</si>
  <si>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</si>
  <si>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</si>
  <si>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</si>
  <si>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</si>
  <si>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</si>
  <si>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</si>
  <si>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</si>
  <si>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</si>
  <si>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</si>
  <si>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</si>
  <si>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</si>
  <si>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</si>
  <si>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</si>
  <si>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</si>
  <si>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</si>
  <si>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</si>
  <si>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</si>
  <si>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</si>
  <si>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</si>
  <si>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</si>
  <si>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</si>
  <si>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</si>
  <si>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</si>
  <si>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</si>
  <si>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</si>
  <si>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</si>
  <si>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</si>
  <si>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</si>
  <si>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</si>
  <si>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</si>
  <si>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</si>
  <si>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</si>
  <si>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</si>
  <si>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</si>
  <si>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</si>
  <si>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</si>
  <si>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</si>
  <si>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</si>
  <si>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</si>
  <si>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</si>
  <si>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</si>
  <si>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</si>
  <si>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</si>
  <si>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</si>
  <si>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</si>
  <si>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</si>
  <si>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</si>
  <si>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</si>
  <si>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</si>
  <si>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</si>
  <si>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</si>
  <si>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</si>
  <si>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</si>
  <si>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</si>
  <si>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</si>
  <si>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</si>
  <si>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</si>
  <si>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</si>
  <si>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</si>
  <si>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</si>
  <si>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</si>
  <si>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</si>
  <si>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</si>
  <si>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</si>
  <si>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</si>
  <si>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</si>
  <si>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</si>
  <si>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</si>
  <si>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</si>
  <si>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</si>
  <si>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</si>
  <si>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</si>
  <si>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</si>
  <si>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</si>
  <si>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</si>
  <si>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</si>
  <si>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</si>
  <si>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</si>
  <si>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</si>
  <si>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</si>
  <si>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</si>
  <si>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</si>
  <si>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</si>
  <si>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</si>
  <si>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</si>
  <si>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</si>
  <si>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</si>
  <si>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</si>
  <si>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</si>
  <si>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</si>
  <si>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</si>
  <si>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</si>
  <si>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</si>
  <si>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</si>
  <si>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</si>
  <si>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</si>
  <si>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</si>
  <si>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</si>
  <si>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</si>
  <si>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</si>
  <si>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</si>
  <si>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</si>
  <si>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</si>
  <si>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</si>
  <si>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</si>
  <si>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</si>
  <si>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</si>
  <si>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</si>
  <si>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</si>
  <si>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</si>
  <si>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</si>
  <si>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</si>
  <si>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</si>
  <si>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</si>
  <si>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</si>
  <si>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</si>
  <si>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</si>
  <si>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</si>
  <si>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</si>
  <si>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</si>
  <si>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</si>
  <si>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</si>
  <si>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</si>
  <si>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</si>
  <si>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</si>
  <si>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</si>
  <si>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</si>
  <si>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</si>
  <si>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</si>
  <si>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</si>
  <si>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</si>
  <si>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</si>
  <si>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</si>
  <si>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</si>
  <si>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</si>
  <si>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</si>
  <si>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</si>
  <si>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</si>
  <si>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</si>
  <si>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</si>
  <si>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</si>
  <si>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</si>
  <si>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</si>
  <si>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</si>
  <si>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</si>
  <si>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</si>
  <si>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</si>
  <si>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</si>
  <si>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</si>
  <si>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</si>
  <si>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</si>
  <si>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</si>
  <si>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</si>
  <si>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</si>
  <si>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</si>
  <si>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</si>
  <si>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</si>
  <si>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</si>
  <si>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</si>
  <si>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</si>
  <si>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</si>
  <si>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</si>
  <si>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</si>
  <si>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</si>
  <si>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</si>
  <si>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</si>
  <si>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</si>
  <si>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</si>
  <si>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</si>
  <si>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</si>
  <si>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</si>
  <si>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</si>
  <si>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</si>
  <si>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</si>
  <si>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</si>
  <si>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</si>
  <si>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</si>
  <si>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</si>
  <si>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</si>
  <si>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</si>
  <si>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</si>
  <si>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</si>
  <si>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</si>
  <si>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</si>
  <si>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</si>
  <si>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</si>
  <si>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</si>
  <si>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</si>
  <si>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</si>
  <si>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</si>
  <si>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</si>
  <si>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</si>
  <si>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</si>
  <si>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</si>
  <si>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</si>
  <si>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</si>
  <si>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</si>
  <si>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</si>
  <si>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</si>
  <si>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</si>
  <si>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</si>
  <si>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</si>
  <si>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</si>
  <si>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</si>
  <si>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</si>
  <si>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</si>
  <si>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</si>
  <si>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</si>
  <si>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</si>
  <si>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</si>
  <si>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</si>
  <si>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</si>
  <si>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</si>
  <si>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</si>
  <si>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</si>
  <si>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</si>
  <si>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</si>
  <si>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</si>
  <si>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</si>
  <si>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</si>
  <si>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</si>
  <si>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</si>
  <si>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</si>
  <si>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</si>
  <si>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</si>
  <si>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</si>
  <si>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</si>
  <si>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</si>
  <si>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</si>
  <si>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</si>
  <si>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</si>
  <si>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</si>
  <si>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</si>
  <si>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</si>
  <si>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</si>
  <si>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</si>
  <si>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</si>
  <si>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</si>
  <si>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</si>
  <si>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</si>
  <si>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</si>
  <si>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</si>
  <si>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</si>
  <si>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</si>
  <si>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</si>
  <si>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</si>
  <si>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</si>
  <si>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</si>
  <si>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</si>
  <si>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</si>
  <si>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</si>
  <si>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</si>
  <si>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</si>
  <si>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</si>
  <si>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</si>
  <si>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</si>
  <si>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</si>
  <si>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</si>
  <si>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</si>
  <si>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</si>
  <si>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</si>
  <si>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</si>
  <si>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</si>
  <si>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</si>
  <si>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</si>
  <si>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</si>
  <si>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</si>
  <si>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</si>
  <si>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</si>
  <si>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</si>
  <si>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</si>
  <si>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</si>
  <si>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</si>
  <si>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</si>
  <si>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</si>
  <si>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</si>
  <si>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</si>
  <si>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</si>
  <si>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</si>
  <si>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</si>
  <si>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</si>
  <si>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</si>
  <si>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</si>
  <si>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</si>
  <si>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</si>
  <si>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</si>
  <si>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</si>
  <si>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</si>
  <si>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</si>
  <si>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</si>
  <si>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</si>
  <si>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</si>
  <si>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</si>
  <si>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</si>
  <si>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</si>
  <si>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</si>
  <si>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</si>
  <si>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</si>
  <si>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</si>
  <si>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</si>
  <si>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</si>
  <si>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</si>
  <si>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</si>
  <si>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</si>
  <si>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</si>
  <si>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</si>
  <si>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</si>
  <si>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</si>
  <si>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</si>
  <si>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</si>
  <si>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</si>
  <si>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</si>
  <si>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</si>
  <si>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</si>
  <si>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</si>
  <si>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</si>
  <si>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</si>
  <si>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</si>
  <si>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</si>
  <si>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</si>
  <si>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</si>
  <si>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</si>
  <si>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</si>
  <si>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</si>
  <si>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</si>
  <si>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</si>
  <si>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</si>
  <si>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</si>
  <si>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</si>
  <si>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</si>
  <si>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</si>
  <si>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</si>
  <si>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</si>
  <si>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</si>
  <si>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</si>
  <si>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</si>
  <si>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</si>
  <si>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</si>
  <si>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</si>
  <si>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</si>
  <si>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</si>
  <si>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</si>
  <si>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</si>
  <si>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</si>
  <si>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</si>
  <si>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</si>
  <si>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</si>
  <si>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</si>
  <si>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</si>
  <si>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</si>
  <si>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</si>
  <si>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</si>
  <si>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</si>
  <si>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</si>
  <si>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</si>
  <si>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</si>
  <si>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</si>
  <si>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</si>
  <si>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</si>
  <si>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</si>
  <si>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</si>
  <si>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</si>
  <si>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</si>
  <si>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</si>
  <si>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</si>
  <si>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</si>
  <si>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</si>
  <si>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</si>
  <si>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</si>
  <si>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</si>
  <si>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</si>
  <si>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</si>
  <si>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</si>
  <si>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</si>
  <si>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</si>
  <si>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</si>
  <si>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</si>
  <si>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</si>
  <si>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</si>
  <si>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</si>
  <si>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</si>
  <si>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</si>
  <si>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</si>
  <si>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</si>
  <si>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</si>
  <si>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</si>
  <si>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</si>
  <si>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</si>
  <si>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</si>
  <si>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</si>
  <si>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</si>
  <si>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</si>
  <si>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</si>
  <si>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</si>
  <si>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</si>
  <si>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</si>
  <si>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</si>
  <si>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</si>
  <si>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</si>
  <si>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</si>
  <si>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</si>
  <si>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</si>
  <si>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</si>
  <si>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</si>
  <si>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</si>
  <si>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</si>
  <si>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</si>
  <si>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</si>
  <si>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</si>
  <si>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</si>
  <si>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</si>
  <si>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</si>
  <si>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</si>
  <si>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</si>
  <si>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</si>
  <si>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</si>
  <si>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</si>
  <si>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</si>
  <si>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</si>
  <si>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</si>
  <si>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</si>
  <si>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</si>
  <si>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</si>
  <si>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</si>
  <si>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</si>
  <si>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</si>
  <si>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</si>
  <si>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</si>
  <si>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</si>
  <si>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</si>
  <si>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</si>
  <si>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</si>
  <si>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</si>
  <si>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</si>
  <si>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</si>
  <si>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</si>
  <si>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</si>
  <si>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</si>
  <si>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</si>
  <si>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</si>
  <si>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</si>
  <si>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</si>
  <si>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</si>
  <si>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</si>
  <si>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</si>
  <si>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</si>
  <si>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</si>
  <si>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</si>
  <si>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</si>
  <si>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</si>
  <si>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</si>
  <si>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</si>
  <si>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</si>
  <si>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</si>
  <si>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</si>
  <si>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</si>
  <si>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</si>
  <si>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</si>
  <si>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</si>
  <si>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</si>
  <si>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</si>
  <si>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</si>
  <si>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</si>
  <si>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</si>
  <si>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</si>
  <si>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</si>
  <si>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</si>
  <si>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</si>
  <si>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</si>
  <si>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</si>
  <si>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</si>
  <si>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</si>
  <si>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</si>
  <si>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</si>
  <si>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</si>
  <si>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</si>
  <si>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</si>
  <si>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</si>
  <si>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</si>
  <si>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</si>
  <si>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</si>
  <si>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</si>
  <si>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</si>
  <si>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</si>
  <si>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</si>
  <si>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</si>
  <si>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</si>
  <si>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</si>
  <si>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</si>
  <si>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</si>
  <si>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</si>
  <si>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</si>
  <si>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</si>
  <si>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</si>
  <si>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</si>
  <si>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</si>
  <si>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</si>
  <si>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</si>
  <si>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</si>
  <si>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</si>
  <si>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</si>
  <si>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</si>
  <si>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</si>
  <si>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</si>
  <si>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</si>
  <si>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</si>
  <si>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</si>
  <si>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</si>
  <si>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</si>
  <si>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</si>
  <si>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</si>
  <si>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</si>
  <si>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</si>
  <si>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</si>
  <si>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</si>
  <si>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</si>
  <si>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</si>
  <si>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</si>
  <si>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</si>
  <si>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</si>
  <si>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</si>
  <si>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</si>
  <si>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</si>
  <si>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</si>
  <si>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</si>
  <si>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</si>
  <si>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</si>
  <si>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</si>
  <si>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</si>
  <si>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</si>
  <si>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</si>
  <si>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</si>
  <si>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</si>
  <si>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</si>
  <si>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</si>
  <si>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</si>
  <si>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</si>
  <si>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</si>
  <si>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</si>
  <si>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</si>
  <si>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</si>
  <si>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</si>
  <si>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</si>
  <si>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</si>
  <si>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</si>
  <si>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</si>
  <si>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</si>
  <si>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</si>
  <si>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</si>
  <si>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</si>
  <si>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</si>
  <si>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</si>
  <si>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</si>
  <si>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</si>
  <si>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</si>
  <si>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</si>
  <si>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</si>
  <si>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</si>
  <si>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</si>
  <si>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</si>
  <si>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</si>
  <si>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</si>
  <si>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</si>
  <si>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</si>
  <si>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</si>
  <si>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</si>
  <si>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</si>
  <si>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</si>
  <si>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</si>
  <si>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</si>
  <si>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</si>
  <si>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</si>
  <si>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</si>
  <si>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</si>
  <si>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</si>
  <si>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</si>
  <si>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</si>
  <si>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</si>
  <si>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</si>
  <si>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</si>
  <si>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</si>
  <si>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</si>
  <si>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</si>
  <si>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</si>
  <si>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</si>
  <si>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</si>
  <si>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</si>
  <si>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</si>
  <si>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</si>
  <si>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</si>
  <si>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</si>
  <si>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</si>
  <si>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</si>
  <si>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</si>
  <si>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</si>
  <si>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</si>
  <si>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</si>
  <si>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</si>
  <si>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</si>
  <si>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</si>
  <si>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</si>
  <si>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</si>
  <si>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</si>
  <si>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</si>
  <si>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</si>
  <si>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</si>
  <si>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</si>
  <si>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</si>
  <si>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</si>
  <si>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</si>
  <si>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</si>
  <si>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</si>
  <si>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</si>
  <si>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</si>
  <si>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</si>
  <si>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</si>
  <si>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</si>
  <si>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</si>
  <si>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</si>
  <si>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</si>
  <si>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</si>
  <si>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</si>
  <si>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</si>
  <si>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</si>
  <si>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</si>
  <si>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</si>
  <si>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</si>
  <si>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</si>
  <si>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</si>
  <si>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</si>
  <si>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</si>
  <si>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</si>
  <si>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</si>
  <si>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</si>
  <si>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</si>
  <si>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</si>
  <si>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</si>
  <si>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</si>
  <si>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</si>
  <si>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</si>
  <si>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</si>
  <si>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</si>
  <si>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</si>
  <si>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</si>
  <si>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</si>
  <si>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</si>
  <si>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</si>
  <si>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</si>
  <si>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</si>
  <si>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</si>
  <si>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</si>
  <si>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</si>
  <si>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</si>
  <si>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</si>
  <si>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</si>
  <si>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</si>
  <si>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</si>
  <si>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</si>
  <si>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</si>
  <si>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</si>
  <si>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</si>
  <si>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</si>
  <si>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</si>
  <si>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</si>
  <si>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</si>
  <si>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</si>
  <si>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</si>
  <si>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</si>
  <si>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</si>
  <si>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</si>
  <si>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</si>
  <si>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</si>
  <si>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</si>
  <si>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</si>
  <si>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</si>
  <si>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</si>
  <si>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</si>
  <si>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</si>
  <si>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</si>
  <si>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</si>
  <si>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</si>
  <si>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</si>
  <si>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</si>
  <si>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</si>
  <si>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</si>
  <si>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</si>
  <si>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</si>
  <si>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</si>
  <si>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</si>
  <si>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</si>
  <si>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</si>
  <si>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</si>
  <si>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</si>
  <si>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</si>
  <si>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</si>
  <si>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</si>
  <si>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</si>
  <si>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</si>
  <si>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</si>
  <si>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</si>
  <si>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</si>
  <si>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</si>
  <si>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</si>
  <si>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</si>
  <si>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</si>
  <si>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</si>
  <si>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</si>
  <si>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</si>
  <si>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</si>
  <si>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</si>
  <si>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</si>
  <si>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</si>
  <si>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</si>
  <si>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</si>
  <si>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</si>
  <si>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</si>
  <si>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</si>
  <si>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</si>
  <si>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</si>
  <si>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</si>
  <si>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</si>
  <si>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</si>
  <si>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</si>
  <si>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</si>
  <si>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</si>
  <si>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</si>
  <si>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</si>
  <si>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</si>
  <si>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</si>
  <si>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</si>
  <si>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</si>
  <si>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</si>
  <si>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</si>
  <si>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</si>
  <si>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</si>
  <si>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</si>
  <si>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</si>
  <si>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</si>
  <si>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</si>
  <si>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</si>
  <si>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</si>
  <si>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</si>
  <si>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</si>
  <si>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</si>
  <si>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</si>
  <si>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</si>
  <si>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</si>
  <si>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</si>
  <si>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</si>
  <si>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</si>
  <si>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</si>
  <si>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</si>
  <si>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</si>
  <si>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</si>
  <si>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</si>
  <si>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</si>
  <si>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</si>
  <si>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</si>
  <si>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</si>
  <si>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</si>
  <si>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</si>
  <si>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</si>
  <si>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</si>
  <si>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</si>
  <si>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</si>
  <si>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</si>
  <si>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</si>
  <si>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</si>
  <si>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</si>
  <si>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</si>
  <si>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</si>
  <si>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</si>
  <si>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</si>
  <si>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</si>
  <si>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</si>
  <si>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</si>
  <si>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</si>
  <si>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</si>
  <si>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</si>
  <si>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</si>
  <si>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</si>
  <si>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</si>
  <si>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</si>
  <si>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</si>
  <si>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</si>
  <si>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</si>
  <si>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</si>
  <si>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</si>
  <si>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</si>
  <si>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</si>
  <si>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</si>
  <si>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</si>
  <si>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</si>
  <si>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</si>
  <si>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</si>
  <si>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</si>
  <si>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</si>
  <si>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</si>
  <si>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</si>
  <si>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</si>
  <si>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</si>
  <si>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</si>
  <si>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</si>
  <si>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</si>
  <si>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</si>
  <si>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</si>
  <si>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</si>
  <si>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</si>
  <si>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</si>
  <si>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</si>
  <si>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</si>
  <si>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</si>
  <si>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</si>
  <si>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</si>
  <si>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</si>
  <si>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</si>
  <si>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</si>
  <si>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</si>
  <si>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</si>
  <si>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</si>
  <si>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</si>
  <si>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</si>
  <si>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</si>
  <si>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</si>
  <si>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</si>
  <si>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</si>
  <si>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</si>
  <si>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</si>
  <si>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</si>
  <si>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</si>
  <si>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</si>
  <si>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</si>
  <si>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</si>
  <si>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</si>
  <si>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</si>
  <si>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</si>
  <si>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</si>
  <si>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</si>
  <si>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</si>
  <si>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</si>
  <si>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</si>
  <si>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</si>
  <si>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</si>
  <si>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</si>
  <si>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</si>
  <si>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</si>
  <si>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</si>
  <si>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</si>
  <si>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</si>
  <si>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</si>
  <si>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</si>
  <si>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</si>
  <si>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</si>
  <si>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</si>
  <si>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</si>
  <si>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</si>
  <si>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</si>
  <si>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</si>
  <si>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</si>
  <si>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</si>
  <si>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</si>
  <si>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</si>
  <si>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</si>
  <si>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</si>
  <si>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</si>
  <si>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</si>
  <si>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</si>
  <si>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</si>
  <si>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</si>
  <si>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</si>
  <si>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</si>
  <si>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</si>
  <si>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</si>
  <si>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</si>
  <si>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</si>
  <si>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</si>
  <si>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</si>
  <si>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</si>
  <si>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</si>
  <si>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</si>
  <si>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</si>
  <si>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</si>
  <si>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</si>
  <si>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</si>
  <si>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</si>
  <si>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</si>
  <si>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</si>
  <si>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</si>
  <si>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</si>
  <si>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</si>
  <si>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</si>
  <si>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</si>
  <si>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</si>
  <si>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</si>
  <si>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</si>
  <si>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</si>
  <si>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</si>
  <si>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</si>
  <si>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</si>
  <si>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</si>
  <si>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</si>
  <si>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</si>
  <si>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</si>
  <si>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</si>
  <si>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</si>
  <si>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</si>
  <si>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</si>
  <si>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</si>
  <si>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</si>
  <si>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</si>
  <si>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</si>
  <si>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</si>
  <si>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</si>
  <si>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</si>
  <si>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</si>
  <si>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</si>
  <si>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</si>
  <si>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</si>
  <si>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</si>
  <si>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</si>
  <si>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</si>
  <si>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</si>
  <si>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</si>
  <si>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</si>
  <si>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</si>
  <si>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</si>
  <si>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</si>
  <si>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</si>
  <si>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</si>
  <si>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</si>
  <si>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</si>
  <si>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</si>
  <si>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</si>
  <si>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</si>
  <si>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</si>
  <si>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</si>
  <si>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</si>
  <si>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</si>
  <si>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</si>
  <si>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</si>
  <si>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</si>
  <si>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</si>
  <si>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</si>
  <si>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</si>
  <si>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</si>
  <si>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</si>
  <si>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</si>
  <si>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</si>
  <si>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</si>
  <si>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</si>
  <si>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</si>
  <si>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</si>
  <si>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</si>
  <si>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</si>
  <si>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</si>
  <si>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</si>
  <si>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</si>
  <si>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</si>
  <si>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</si>
  <si>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</si>
  <si>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</si>
  <si>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</si>
  <si>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</si>
  <si>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</si>
  <si>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</si>
  <si>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</si>
  <si>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</si>
  <si>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</si>
  <si>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</si>
  <si>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</si>
  <si>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</si>
  <si>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</si>
  <si>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</si>
  <si>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</si>
  <si>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</si>
  <si>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</si>
  <si>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</si>
  <si>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</si>
  <si>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</si>
  <si>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</si>
  <si>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</si>
  <si>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</si>
  <si>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</si>
  <si>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</si>
  <si>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</si>
  <si>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</si>
  <si>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</si>
  <si>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</si>
  <si>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</si>
  <si>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</si>
  <si>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</si>
  <si>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</si>
  <si>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</si>
  <si>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</si>
  <si>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</si>
  <si>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</si>
  <si>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</si>
  <si>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</si>
  <si>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</si>
  <si>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</si>
  <si>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</si>
  <si>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</si>
  <si>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</si>
  <si>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</si>
  <si>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</si>
  <si>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</si>
  <si>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</si>
  <si>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</si>
  <si>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</si>
  <si>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</si>
  <si>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</si>
  <si>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</si>
  <si>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</si>
  <si>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</si>
  <si>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</si>
  <si>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</si>
  <si>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</si>
  <si>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</si>
  <si>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</si>
  <si>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</si>
  <si>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</si>
  <si>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</si>
  <si>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</si>
  <si>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</si>
  <si>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</si>
  <si>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</si>
  <si>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</si>
  <si>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</si>
  <si>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</si>
  <si>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</si>
  <si>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</si>
  <si>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</si>
  <si>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</si>
  <si>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</si>
  <si>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</si>
  <si>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</si>
  <si>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</si>
  <si>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</si>
  <si>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</si>
  <si>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</si>
  <si>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</si>
  <si>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</si>
  <si>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</si>
  <si>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</si>
  <si>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</si>
  <si>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</si>
  <si>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</si>
  <si>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</si>
  <si>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</si>
  <si>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</si>
  <si>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</si>
  <si>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</si>
  <si>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</si>
  <si>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</si>
  <si>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</si>
  <si>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</si>
  <si>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</si>
  <si>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</si>
  <si>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</si>
  <si>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</si>
  <si>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</si>
  <si>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</si>
  <si>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</si>
  <si>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</si>
  <si>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</si>
  <si>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</si>
  <si>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</si>
  <si>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</si>
  <si>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</si>
  <si>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</si>
  <si>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</si>
  <si>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</si>
  <si>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</si>
  <si>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</si>
  <si>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</si>
  <si>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</si>
  <si>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</si>
  <si>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</si>
  <si>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</si>
  <si>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</si>
  <si>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</si>
  <si>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</si>
  <si>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</si>
  <si>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</si>
  <si>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</si>
  <si>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</si>
  <si>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</si>
  <si>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</si>
  <si>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</si>
  <si>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</si>
  <si>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</si>
  <si>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</si>
  <si>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</si>
  <si>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</si>
  <si>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</si>
  <si>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</si>
  <si>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</si>
  <si>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</si>
  <si>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</si>
  <si>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</si>
  <si>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</si>
  <si>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</si>
  <si>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</si>
  <si>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</si>
  <si>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</si>
  <si>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</si>
  <si>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</si>
  <si>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</si>
  <si>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</si>
  <si>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</si>
  <si>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</si>
  <si>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</si>
  <si>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</si>
  <si>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</si>
  <si>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</si>
  <si>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</si>
  <si>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</si>
  <si>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</si>
  <si>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</si>
  <si>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</si>
  <si>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</si>
  <si>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</si>
  <si>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</si>
  <si>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</si>
  <si>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</si>
  <si>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</si>
  <si>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</si>
  <si>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</si>
  <si>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</si>
  <si>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</si>
  <si>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</si>
  <si>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</si>
  <si>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</si>
  <si>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</si>
  <si>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</si>
  <si>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</si>
  <si>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</si>
  <si>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</si>
  <si>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</si>
  <si>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</si>
  <si>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</si>
  <si>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</si>
  <si>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</si>
  <si>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</si>
  <si>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</si>
  <si>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</si>
  <si>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</si>
  <si>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</si>
  <si>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</si>
  <si>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</si>
  <si>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</si>
  <si>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</si>
  <si>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</si>
  <si>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</si>
  <si>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</si>
  <si>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</si>
  <si>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</si>
  <si>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</si>
  <si>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</si>
  <si>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</si>
  <si>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</si>
  <si>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</si>
  <si>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</si>
  <si>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</si>
  <si>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</si>
  <si>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</si>
  <si>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</si>
  <si>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</si>
  <si>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</si>
  <si>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</si>
  <si>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</si>
  <si>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</si>
  <si>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</si>
  <si>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</si>
  <si>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</si>
  <si>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</si>
  <si>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</si>
  <si>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</si>
  <si>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</si>
  <si>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</si>
  <si>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</si>
  <si>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</si>
  <si>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</si>
  <si>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</si>
  <si>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</si>
  <si>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</si>
  <si>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</si>
  <si>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</si>
  <si>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</si>
  <si>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</si>
  <si>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</si>
  <si>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</si>
  <si>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</si>
  <si>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</si>
  <si>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</si>
  <si>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</si>
  <si>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</si>
  <si>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</si>
  <si>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</si>
  <si>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</si>
  <si>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</si>
  <si>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</si>
  <si>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</si>
  <si>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</si>
  <si>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</si>
  <si>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</si>
  <si>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</si>
  <si>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</si>
  <si>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</si>
  <si>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</si>
  <si>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</si>
  <si>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</si>
  <si>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</si>
  <si>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</si>
  <si>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</si>
  <si>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</si>
  <si>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</si>
  <si>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</si>
  <si>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</si>
  <si>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</si>
  <si>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</si>
  <si>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</si>
  <si>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</si>
  <si>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</si>
  <si>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</si>
  <si>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</si>
  <si>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</si>
  <si>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</si>
  <si>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</si>
  <si>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</si>
  <si>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</si>
  <si>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</si>
  <si>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</si>
  <si>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</si>
  <si>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</si>
  <si>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</si>
  <si>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</si>
  <si>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</si>
  <si>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</si>
  <si>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</si>
  <si>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</si>
  <si>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</si>
  <si>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</si>
  <si>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</si>
  <si>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</si>
  <si>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</si>
  <si>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</si>
  <si>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</si>
  <si>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</si>
  <si>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</si>
  <si>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</si>
  <si>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</si>
  <si>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</si>
  <si>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</si>
  <si>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</si>
  <si>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</si>
  <si>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</si>
  <si>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</si>
  <si>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</si>
  <si>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</si>
  <si>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</si>
  <si>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</si>
  <si>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</si>
  <si>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</si>
  <si>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</si>
  <si>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</si>
  <si>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</si>
  <si>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</si>
  <si>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</si>
  <si>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</si>
  <si>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</si>
  <si>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</si>
  <si>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</si>
  <si>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</si>
  <si>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</si>
  <si>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</si>
  <si>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</si>
  <si>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</si>
  <si>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</si>
  <si>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</si>
  <si>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</si>
  <si>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</si>
  <si>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</si>
  <si>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</si>
  <si>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</si>
  <si>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</si>
  <si>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</si>
  <si>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</si>
  <si>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</si>
  <si>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</si>
  <si>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</si>
  <si>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</si>
  <si>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</si>
  <si>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</si>
  <si>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</si>
  <si>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</si>
  <si>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</si>
  <si>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</si>
  <si>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</si>
  <si>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</si>
  <si>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</si>
  <si>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</si>
  <si>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</si>
  <si>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</si>
  <si>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</si>
  <si>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</si>
  <si>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</si>
  <si>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</si>
  <si>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</si>
  <si>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</si>
  <si>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</si>
  <si>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</si>
  <si>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</si>
  <si>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</si>
  <si>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</si>
  <si>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</si>
  <si>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</si>
  <si>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</si>
  <si>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</si>
  <si>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</si>
  <si>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</si>
  <si>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</si>
  <si>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</si>
  <si>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</si>
  <si>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</si>
  <si>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</si>
  <si>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</si>
  <si>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</si>
  <si>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</si>
  <si>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</si>
  <si>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</si>
  <si>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</si>
  <si>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</si>
  <si>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</si>
  <si>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</si>
  <si>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</si>
  <si>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</si>
  <si>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</si>
  <si>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</si>
  <si>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</si>
  <si>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</si>
  <si>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</si>
  <si>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</si>
  <si>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</si>
  <si>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</si>
  <si>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</si>
  <si>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</si>
  <si>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</si>
  <si>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</si>
  <si>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</si>
  <si>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</si>
  <si>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</si>
  <si>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</si>
  <si>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</si>
  <si>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</si>
  <si>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</si>
  <si>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</si>
  <si>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</si>
  <si>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</si>
  <si>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</si>
  <si>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</si>
  <si>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</si>
  <si>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</si>
  <si>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</si>
  <si>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</si>
  <si>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</si>
  <si>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</si>
  <si>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</si>
  <si>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</si>
  <si>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</si>
  <si>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</si>
  <si>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</si>
  <si>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</si>
  <si>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</si>
  <si>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</si>
  <si>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</si>
  <si>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</si>
  <si>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</si>
  <si>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</si>
  <si>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</si>
  <si>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</si>
  <si>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</si>
  <si>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</si>
  <si>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</si>
  <si>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</si>
  <si>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</si>
  <si>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</si>
  <si>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</si>
  <si>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</si>
  <si>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</si>
  <si>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</si>
  <si>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</si>
  <si>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</si>
  <si>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</si>
  <si>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</si>
  <si>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</si>
  <si>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</si>
  <si>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</si>
  <si>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</si>
  <si>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</si>
  <si>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</si>
  <si>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</si>
  <si>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</si>
  <si>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</si>
  <si>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</si>
  <si>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</si>
  <si>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</si>
  <si>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</si>
  <si>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</si>
  <si>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</si>
  <si>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</si>
  <si>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</si>
  <si>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</si>
  <si>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</si>
  <si>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</si>
  <si>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</si>
  <si>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</si>
  <si>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</si>
  <si>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</si>
  <si>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</si>
  <si>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</si>
  <si>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</si>
  <si>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</si>
  <si>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</si>
  <si>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</si>
  <si>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</si>
  <si>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</si>
  <si>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</si>
  <si>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</si>
  <si>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</si>
  <si>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</si>
  <si>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</si>
  <si>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</si>
  <si>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</si>
  <si>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</si>
  <si>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</si>
  <si>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</si>
  <si>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</si>
  <si>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</si>
  <si>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</si>
  <si>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</si>
  <si>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</si>
  <si>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</si>
  <si>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</si>
  <si>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</si>
  <si>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</si>
  <si>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</si>
  <si>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</si>
  <si>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</si>
  <si>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</si>
  <si>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</si>
  <si>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</si>
  <si>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</si>
  <si>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</si>
  <si>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</si>
  <si>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</si>
  <si>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</si>
  <si>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</si>
  <si>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</si>
  <si>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</si>
  <si>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</si>
  <si>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</si>
  <si>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</si>
  <si>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</si>
  <si>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</si>
  <si>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</si>
  <si>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</si>
  <si>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</si>
  <si>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</si>
  <si>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</si>
  <si>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</si>
  <si>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</si>
  <si>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</si>
  <si>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</si>
  <si>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</si>
  <si>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</si>
  <si>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</si>
  <si>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</si>
  <si>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</si>
  <si>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</si>
  <si>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</si>
  <si>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</si>
  <si>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</si>
  <si>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</si>
  <si>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</si>
  <si>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</si>
  <si>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</si>
  <si>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</si>
  <si>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</si>
  <si>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</si>
  <si>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</si>
  <si>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</si>
  <si>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</si>
  <si>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</si>
  <si>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</si>
  <si>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</si>
  <si>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</si>
  <si>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</si>
  <si>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</si>
  <si>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</si>
  <si>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</si>
  <si>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</si>
  <si>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</si>
  <si>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</si>
  <si>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</si>
  <si>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</si>
  <si>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</si>
  <si>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</si>
  <si>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</si>
  <si>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</si>
  <si>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</si>
  <si>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</si>
  <si>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</si>
  <si>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</si>
  <si>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</si>
  <si>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</si>
  <si>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</si>
  <si>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</si>
  <si>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</si>
  <si>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</si>
  <si>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</si>
  <si>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</si>
  <si>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</si>
  <si>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</si>
  <si>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</si>
  <si>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</si>
  <si>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</si>
  <si>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</si>
  <si>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</si>
  <si>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</si>
  <si>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</si>
  <si>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</si>
  <si>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</si>
  <si>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</si>
  <si>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</si>
  <si>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</si>
  <si>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</si>
  <si>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</si>
  <si>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</si>
  <si>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</si>
  <si>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</si>
  <si>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</si>
  <si>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</si>
  <si>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</si>
  <si>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</si>
  <si>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</si>
  <si>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</si>
  <si>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</si>
  <si>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</si>
  <si>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</si>
  <si>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</si>
  <si>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</si>
  <si>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</si>
  <si>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</si>
  <si>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</si>
  <si>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</si>
  <si>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</si>
  <si>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</si>
  <si>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</si>
  <si>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</si>
  <si>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</si>
  <si>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</si>
  <si>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</si>
  <si>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</si>
  <si>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</si>
  <si>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</si>
  <si>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</si>
  <si>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</si>
  <si>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</si>
  <si>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</si>
  <si>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</si>
  <si>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</si>
  <si>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</si>
  <si>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</si>
  <si>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</si>
  <si>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</si>
  <si>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</si>
  <si>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</si>
  <si>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</si>
  <si>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</si>
  <si>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</si>
  <si>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</si>
  <si>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</si>
  <si>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</si>
  <si>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</si>
  <si>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</si>
  <si>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</si>
  <si>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</si>
  <si>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</si>
  <si>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</si>
  <si>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</si>
  <si>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</si>
  <si>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</si>
  <si>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</si>
  <si>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</si>
  <si>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</si>
  <si>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</si>
  <si>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</si>
  <si>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</si>
  <si>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</si>
  <si>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</si>
  <si>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</si>
  <si>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</si>
  <si>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</si>
  <si>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</si>
  <si>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</si>
  <si>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</si>
  <si>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</si>
  <si>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</si>
  <si>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</si>
  <si>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</si>
  <si>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</si>
  <si>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</si>
  <si>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</si>
  <si>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</si>
  <si>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</si>
  <si>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</si>
  <si>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</si>
  <si>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</si>
  <si>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</si>
  <si>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</si>
  <si>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</si>
  <si>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</si>
  <si>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</si>
  <si>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</si>
  <si>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</si>
  <si>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</si>
  <si>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</si>
  <si>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</si>
  <si>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</si>
  <si>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</si>
  <si>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</si>
  <si>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</si>
  <si>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</si>
  <si>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</si>
  <si>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</si>
  <si>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</si>
  <si>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</si>
  <si>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</si>
  <si>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</si>
  <si>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</si>
  <si>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</si>
  <si>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</si>
  <si>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</si>
  <si>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</si>
  <si>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</si>
  <si>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</si>
  <si>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</si>
  <si>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</si>
  <si>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</si>
  <si>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</si>
  <si>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</si>
  <si>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</si>
  <si>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</si>
  <si>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</si>
  <si>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</si>
  <si>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</si>
  <si>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</si>
  <si>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</si>
  <si>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</si>
  <si>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</si>
  <si>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</si>
  <si>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</si>
  <si>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</si>
  <si>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</si>
  <si>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</si>
  <si>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</si>
  <si>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</si>
  <si>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</si>
  <si>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</si>
  <si>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</si>
  <si>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</si>
  <si>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</si>
  <si>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</si>
  <si>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</si>
  <si>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</si>
  <si>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</si>
  <si>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</si>
  <si>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</si>
  <si>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</si>
  <si>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</si>
  <si>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</si>
  <si>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</si>
  <si>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</si>
  <si>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</si>
  <si>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</si>
  <si>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</si>
  <si>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</si>
  <si>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</si>
  <si>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</si>
  <si>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</si>
  <si>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</si>
  <si>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</si>
  <si>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</si>
  <si>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</si>
  <si>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</si>
  <si>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</si>
  <si>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</si>
  <si>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</si>
  <si>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</si>
  <si>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</si>
  <si>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</si>
  <si>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</si>
  <si>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</si>
  <si>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</si>
  <si>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</si>
  <si>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</si>
  <si>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</si>
  <si>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</si>
  <si>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</si>
  <si>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</si>
  <si>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</si>
  <si>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</si>
  <si>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</si>
  <si>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</si>
  <si>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</si>
  <si>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</si>
  <si>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</si>
  <si>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</si>
  <si>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</si>
  <si>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</si>
  <si>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</si>
  <si>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</si>
  <si>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</si>
  <si>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</si>
  <si>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</si>
  <si>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</si>
  <si>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</si>
  <si>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</si>
  <si>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</si>
  <si>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</si>
  <si>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</si>
  <si>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</si>
  <si>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</si>
  <si>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</si>
  <si>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</si>
  <si>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</si>
  <si>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</si>
  <si>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</si>
  <si>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</si>
  <si>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</si>
  <si>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</si>
  <si>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</si>
  <si>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</si>
  <si>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</si>
  <si>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</si>
  <si>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</si>
  <si>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</si>
  <si>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</si>
  <si>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</si>
  <si>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</si>
  <si>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</si>
  <si>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</si>
  <si>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</si>
  <si>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</si>
  <si>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</si>
  <si>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</si>
  <si>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</si>
  <si>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</si>
  <si>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</si>
  <si>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</si>
  <si>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</si>
  <si>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</si>
  <si>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</si>
  <si>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</si>
  <si>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</si>
  <si>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</si>
  <si>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</si>
  <si>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</si>
  <si>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</si>
  <si>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</si>
  <si>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</si>
  <si>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</si>
  <si>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</si>
  <si>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</si>
  <si>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</si>
  <si>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</si>
  <si>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</si>
  <si>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</si>
  <si>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</si>
  <si>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</si>
  <si>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</si>
  <si>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</si>
  <si>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</si>
  <si>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</si>
  <si>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</si>
  <si>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</si>
  <si>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</si>
  <si>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</si>
  <si>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</si>
  <si>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</si>
  <si>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</si>
  <si>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</si>
  <si>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</si>
  <si>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</si>
  <si>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</si>
  <si>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</si>
  <si>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</si>
  <si>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</si>
  <si>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</si>
  <si>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</si>
  <si>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</si>
  <si>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</si>
  <si>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</si>
  <si>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</si>
  <si>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</si>
  <si>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</si>
  <si>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</si>
  <si>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</si>
  <si>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</si>
  <si>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</si>
  <si>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</si>
  <si>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</si>
  <si>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</si>
  <si>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</si>
  <si>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</si>
  <si>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</si>
  <si>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</si>
  <si>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</si>
  <si>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</si>
  <si>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</si>
  <si>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</si>
  <si>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</si>
  <si>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</si>
  <si>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</si>
  <si>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</si>
  <si>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</si>
  <si>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</si>
  <si>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</si>
  <si>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</si>
  <si>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</si>
  <si>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</si>
  <si>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</si>
  <si>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</si>
  <si>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</si>
  <si>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</si>
  <si>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</si>
  <si>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</si>
  <si>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</si>
  <si>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</si>
  <si>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</si>
  <si>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</si>
  <si>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</si>
  <si>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</si>
  <si>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</si>
  <si>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</si>
  <si>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</si>
  <si>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</si>
  <si>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</si>
  <si>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</si>
  <si>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</si>
  <si>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</si>
  <si>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</si>
  <si>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</si>
  <si>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</si>
  <si>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</si>
  <si>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</si>
  <si>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</si>
  <si>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</si>
  <si>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</si>
  <si>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</si>
  <si>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</si>
  <si>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</si>
  <si>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</si>
  <si>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</si>
  <si>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</si>
  <si>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</si>
  <si>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</si>
  <si>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</si>
  <si>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</si>
  <si>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</si>
  <si>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</si>
  <si>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</si>
  <si>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</si>
  <si>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</si>
  <si>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</si>
  <si>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</si>
  <si>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</si>
  <si>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</si>
  <si>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</si>
  <si>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</si>
  <si>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</si>
  <si>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</si>
  <si>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</si>
  <si>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</si>
  <si>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</si>
  <si>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</si>
  <si>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</si>
  <si>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</si>
  <si>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</si>
  <si>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</si>
  <si>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</si>
  <si>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</si>
  <si>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</si>
  <si>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</si>
  <si>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</si>
  <si>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</si>
  <si>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</si>
  <si>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</si>
  <si>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</si>
  <si>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</si>
  <si>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</si>
  <si>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</si>
  <si>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</si>
  <si>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</si>
  <si>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</si>
  <si>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</si>
  <si>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</si>
  <si>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</si>
  <si>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</si>
  <si>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</si>
  <si>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</si>
  <si>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</si>
  <si>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</si>
  <si>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</si>
  <si>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</si>
  <si>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</si>
  <si>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</si>
  <si>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</si>
  <si>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</si>
  <si>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</si>
  <si>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</si>
  <si>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</si>
  <si>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</si>
  <si>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</si>
  <si>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</si>
  <si>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</si>
  <si>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</si>
  <si>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</si>
  <si>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</si>
  <si>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</si>
  <si>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</si>
  <si>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</si>
  <si>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</si>
  <si>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</si>
  <si>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</si>
  <si>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</si>
  <si>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</si>
  <si>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</si>
  <si>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</si>
  <si>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</si>
  <si>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</si>
  <si>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</si>
  <si>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</si>
  <si>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</si>
  <si>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</si>
  <si>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</si>
  <si>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</si>
  <si>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</si>
  <si>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</si>
  <si>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</si>
  <si>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</si>
  <si>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</si>
  <si>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</si>
  <si>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</si>
  <si>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</si>
  <si>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</si>
  <si>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</si>
  <si>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</si>
  <si>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</si>
  <si>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</si>
  <si>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</si>
  <si>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</si>
  <si>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</si>
  <si>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</si>
  <si>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</si>
  <si>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</si>
  <si>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</si>
  <si>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</si>
  <si>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</si>
  <si>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</si>
  <si>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</si>
  <si>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</si>
  <si>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</si>
  <si>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</si>
  <si>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</si>
  <si>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</si>
  <si>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</si>
  <si>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</si>
  <si>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</si>
  <si>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</si>
  <si>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</si>
  <si>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</si>
  <si>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</si>
  <si>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</si>
  <si>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</si>
  <si>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</si>
  <si>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</si>
  <si>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</si>
  <si>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</si>
  <si>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</si>
  <si>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</si>
  <si>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</si>
  <si>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</si>
  <si>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</si>
  <si>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</si>
  <si>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</si>
  <si>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</si>
  <si>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</si>
  <si>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</si>
  <si>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</si>
  <si>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</si>
  <si>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</si>
  <si>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</si>
  <si>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</si>
  <si>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</si>
  <si>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</si>
  <si>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</si>
  <si>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</si>
  <si>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</si>
  <si>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</si>
  <si>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</si>
  <si>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</si>
  <si>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</si>
  <si>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</si>
  <si>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</si>
  <si>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</si>
  <si>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</si>
  <si>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</si>
  <si>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</si>
  <si>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</si>
  <si>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</si>
  <si>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</si>
  <si>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</si>
  <si>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</si>
  <si>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</si>
  <si>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</si>
  <si>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</si>
  <si>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</si>
  <si>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</si>
  <si>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</si>
  <si>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</si>
  <si>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</si>
  <si>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</si>
  <si>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</si>
  <si>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</si>
  <si>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</si>
  <si>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</si>
  <si>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</si>
  <si>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</si>
  <si>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</si>
  <si>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</si>
  <si>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</si>
  <si>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</si>
  <si>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</si>
  <si>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</si>
  <si>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</si>
  <si>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</si>
  <si>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</si>
  <si>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</si>
  <si>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</si>
  <si>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</si>
  <si>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</si>
  <si>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</si>
  <si>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</si>
  <si>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</si>
  <si>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</si>
  <si>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</si>
  <si>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</si>
  <si>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</si>
  <si>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</si>
  <si>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</si>
  <si>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</si>
  <si>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</si>
  <si>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</si>
  <si>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</si>
  <si>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</si>
  <si>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</si>
  <si>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</si>
  <si>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</si>
  <si>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</si>
  <si>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</si>
  <si>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</si>
  <si>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</si>
  <si>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</si>
  <si>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</si>
  <si>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</si>
  <si>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</si>
  <si>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</si>
  <si>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</si>
  <si>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</si>
  <si>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</si>
  <si>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</si>
  <si>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</si>
  <si>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</si>
  <si>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</si>
  <si>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</si>
  <si>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</si>
  <si>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</si>
  <si>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</si>
  <si>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</si>
  <si>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</si>
  <si>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</si>
  <si>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</si>
  <si>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</si>
  <si>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</si>
  <si>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</si>
  <si>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</si>
  <si>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</si>
  <si>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</si>
  <si>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</si>
  <si>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</si>
  <si>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</si>
  <si>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</si>
  <si>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</si>
  <si>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</si>
  <si>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</si>
  <si>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</si>
  <si>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</si>
  <si>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</si>
  <si>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</si>
  <si>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</si>
  <si>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</si>
  <si>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</si>
  <si>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</si>
  <si>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</si>
  <si>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</si>
  <si>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</si>
  <si>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</si>
  <si>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</si>
  <si>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</si>
  <si>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</si>
  <si>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</si>
  <si>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</si>
  <si>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</si>
  <si>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</si>
  <si>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</si>
  <si>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</si>
  <si>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</si>
  <si>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</si>
  <si>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</si>
  <si>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</si>
  <si>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</si>
  <si>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</si>
  <si>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</si>
  <si>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</si>
  <si>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</si>
  <si>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</si>
  <si>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</si>
  <si>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</si>
  <si>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</si>
  <si>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</si>
  <si>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</si>
  <si>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</si>
  <si>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</si>
  <si>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</si>
  <si>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</si>
  <si>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</si>
  <si>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</si>
  <si>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</si>
  <si>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</si>
  <si>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</si>
  <si>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</si>
  <si>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</si>
  <si>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</si>
  <si>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</si>
  <si>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</si>
  <si>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</si>
  <si>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</si>
  <si>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</si>
  <si>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</si>
  <si>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</si>
  <si>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</si>
  <si>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</si>
  <si>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</si>
  <si>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</si>
  <si>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</si>
  <si>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</si>
  <si>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</si>
  <si>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</si>
  <si>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</si>
  <si>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</si>
  <si>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</si>
  <si>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</si>
  <si>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</si>
  <si>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</si>
  <si>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</si>
  <si>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</si>
  <si>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</si>
  <si>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</si>
  <si>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</si>
  <si>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</si>
  <si>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</si>
  <si>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</si>
  <si>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</si>
  <si>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</si>
  <si>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</si>
  <si>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</si>
  <si>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</si>
  <si>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</si>
  <si>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</si>
  <si>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</si>
  <si>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</si>
  <si>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</si>
  <si>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</si>
  <si>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</si>
  <si>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</si>
  <si>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</si>
  <si>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</si>
  <si>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</si>
  <si>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</si>
  <si>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</si>
  <si>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</si>
  <si>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</si>
  <si>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</si>
  <si>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</si>
  <si>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</si>
  <si>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</si>
  <si>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</si>
  <si>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</si>
  <si>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</si>
  <si>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</si>
  <si>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</si>
  <si>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</si>
  <si>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</si>
  <si>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</si>
  <si>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</si>
  <si>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</si>
  <si>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</si>
  <si>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</si>
  <si>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</si>
  <si>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</si>
  <si>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</si>
  <si>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</si>
  <si>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</si>
  <si>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</si>
  <si>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</si>
  <si>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</si>
  <si>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</si>
  <si>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</si>
  <si>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</si>
  <si>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</si>
  <si>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</si>
  <si>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</si>
  <si>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</si>
  <si>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</si>
  <si>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</si>
  <si>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</si>
  <si>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</si>
  <si>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</si>
  <si>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</si>
  <si>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</si>
  <si>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</si>
  <si>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</si>
  <si>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</si>
  <si>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</si>
  <si>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</si>
  <si>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</si>
  <si>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</si>
  <si>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</si>
  <si>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</si>
  <si>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</si>
  <si>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</si>
  <si>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</si>
  <si>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</si>
  <si>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</si>
  <si>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</si>
  <si>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</si>
  <si>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</si>
  <si>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</si>
  <si>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</si>
  <si>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</si>
  <si>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</si>
  <si>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</si>
  <si>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</si>
  <si>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</si>
  <si>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</si>
  <si>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</si>
  <si>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</si>
  <si>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</si>
  <si>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</si>
  <si>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</si>
  <si>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</si>
  <si>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</si>
  <si>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</si>
  <si>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</si>
  <si>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</si>
  <si>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</si>
  <si>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</si>
  <si>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</si>
  <si>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</si>
  <si>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</si>
  <si>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</si>
  <si>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</si>
  <si>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</si>
  <si>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</si>
  <si>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</si>
  <si>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</si>
  <si>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</si>
  <si>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</si>
  <si>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</si>
  <si>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</si>
  <si>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</si>
  <si>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</si>
  <si>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</si>
  <si>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</si>
  <si>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</si>
  <si>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</si>
  <si>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</si>
  <si>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</si>
  <si>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</si>
  <si>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</si>
  <si>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</si>
  <si>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</si>
  <si>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</si>
  <si>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</si>
  <si>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</si>
  <si>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</si>
  <si>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</si>
  <si>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</si>
  <si>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</si>
  <si>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</si>
  <si>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</si>
  <si>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</si>
  <si>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</si>
  <si>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</si>
  <si>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</si>
  <si>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</si>
  <si>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</si>
  <si>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</si>
  <si>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</si>
  <si>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</si>
  <si>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</si>
  <si>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</si>
  <si>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</si>
  <si>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</si>
  <si>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</si>
  <si>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</si>
  <si>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</si>
  <si>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</si>
  <si>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</si>
  <si>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</si>
  <si>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</si>
  <si>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</si>
  <si>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</si>
  <si>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</si>
  <si>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</si>
  <si>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</si>
  <si>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</si>
  <si>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</si>
  <si>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</si>
  <si>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</si>
  <si>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</si>
  <si>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</si>
  <si>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</si>
  <si>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</si>
  <si>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</si>
  <si>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</si>
  <si>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</si>
  <si>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</si>
  <si>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</si>
  <si>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</si>
  <si>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</si>
  <si>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</si>
  <si>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</si>
  <si>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</si>
  <si>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</si>
  <si>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</si>
  <si>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</si>
  <si>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</si>
  <si>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</si>
  <si>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</si>
  <si>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</si>
  <si>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</si>
  <si>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</si>
  <si>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</si>
  <si>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</si>
  <si>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</si>
  <si>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</si>
  <si>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</si>
  <si>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</si>
  <si>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</si>
  <si>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</si>
  <si>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</si>
  <si>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</si>
  <si>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</si>
  <si>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</si>
  <si>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</si>
  <si>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</si>
  <si>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</si>
  <si>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</si>
  <si>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</si>
  <si>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</si>
  <si>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</si>
  <si>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</si>
  <si>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</si>
  <si>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</si>
  <si>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</si>
  <si>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</si>
  <si>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</si>
  <si>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</si>
  <si>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</si>
  <si>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</si>
  <si>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</si>
  <si>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</si>
  <si>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</si>
  <si>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</si>
  <si>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</si>
  <si>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</si>
  <si>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</si>
  <si>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</si>
  <si>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</si>
  <si>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</si>
  <si>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</si>
  <si>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</si>
  <si>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</si>
  <si>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</si>
  <si>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</si>
  <si>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</si>
  <si>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</si>
  <si>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</si>
  <si>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</si>
  <si>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</si>
  <si>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</si>
  <si>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</si>
  <si>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</si>
  <si>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</si>
  <si>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</si>
  <si>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</si>
  <si>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</si>
  <si>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</si>
  <si>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</si>
  <si>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</si>
  <si>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</si>
  <si>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</si>
  <si>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</si>
  <si>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</si>
  <si>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</si>
  <si>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</si>
  <si>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</si>
  <si>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</si>
  <si>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</si>
  <si>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</si>
  <si>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</si>
  <si>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</si>
  <si>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</si>
  <si>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</si>
  <si>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</si>
  <si>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</si>
  <si>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</si>
  <si>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</si>
  <si>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</si>
  <si>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</si>
  <si>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</si>
  <si>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</si>
  <si>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</si>
  <si>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</si>
  <si>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</si>
  <si>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</si>
  <si>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</si>
  <si>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</si>
  <si>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</si>
  <si>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</si>
  <si>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</si>
  <si>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</si>
  <si>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</si>
  <si>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</si>
  <si>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</si>
  <si>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</si>
  <si>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</si>
  <si>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</si>
  <si>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</si>
  <si>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</si>
  <si>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</si>
  <si>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</si>
  <si>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</si>
  <si>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</si>
  <si>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</si>
  <si>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</si>
  <si>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</si>
  <si>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</si>
  <si>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</si>
  <si>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</si>
  <si>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</si>
  <si>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</si>
  <si>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</si>
  <si>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</si>
  <si>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</si>
  <si>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</si>
  <si>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</si>
  <si>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</si>
  <si>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</si>
  <si>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</si>
  <si>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</si>
  <si>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</si>
  <si>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</si>
  <si>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</si>
  <si>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</si>
  <si>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</si>
  <si>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</si>
  <si>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</si>
  <si>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</si>
  <si>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</si>
  <si>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</si>
  <si>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</si>
  <si>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</si>
  <si>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</si>
  <si>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</si>
  <si>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</si>
  <si>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</si>
  <si>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</si>
  <si>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</si>
  <si>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</si>
  <si>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</si>
  <si>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</si>
  <si>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</si>
  <si>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</si>
  <si>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</si>
  <si>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</si>
  <si>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</si>
  <si>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</si>
  <si>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</si>
  <si>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</si>
  <si>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</si>
  <si>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</si>
  <si>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</si>
  <si>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</si>
  <si>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</si>
  <si>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</si>
  <si>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</si>
  <si>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</si>
  <si>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</si>
  <si>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</si>
  <si>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</si>
  <si>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</si>
  <si>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</si>
  <si>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</si>
  <si>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</si>
  <si>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</si>
  <si>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</si>
  <si>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</si>
  <si>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</si>
  <si>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</si>
  <si>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</si>
  <si>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</si>
  <si>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</si>
  <si>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</si>
  <si>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</si>
  <si>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</si>
  <si>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</si>
  <si>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</si>
  <si>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</si>
  <si>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</si>
  <si>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</si>
  <si>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</si>
  <si>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</si>
  <si>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</si>
  <si>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</si>
  <si>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</si>
  <si>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</si>
  <si>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</si>
  <si>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</si>
  <si>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</si>
  <si>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</si>
  <si>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</si>
  <si>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</si>
  <si>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</si>
  <si>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</si>
  <si>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</si>
  <si>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</si>
  <si>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</si>
  <si>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</si>
  <si>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</si>
  <si>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</si>
  <si>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</si>
  <si>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</si>
  <si>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</si>
  <si>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</si>
  <si>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</si>
  <si>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</si>
  <si>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</si>
  <si>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</si>
  <si>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</si>
  <si>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</si>
  <si>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</si>
  <si>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</si>
  <si>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</si>
  <si>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</si>
  <si>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</si>
  <si>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</si>
  <si>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</si>
  <si>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</si>
  <si>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</si>
  <si>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</si>
  <si>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</si>
  <si>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</si>
  <si>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</si>
  <si>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</si>
  <si>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</si>
  <si>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</si>
  <si>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</si>
  <si>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</si>
  <si>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</si>
  <si>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</si>
  <si>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</si>
  <si>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</si>
  <si>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</si>
  <si>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</si>
  <si>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</si>
  <si>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</si>
  <si>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</si>
  <si>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</si>
  <si>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</si>
  <si>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</si>
  <si>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</si>
  <si>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</si>
  <si>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</si>
  <si>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</si>
  <si>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</si>
  <si>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</si>
  <si>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</si>
  <si>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</si>
  <si>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</si>
  <si>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</si>
  <si>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</si>
  <si>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</si>
  <si>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</si>
  <si>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</si>
  <si>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</si>
  <si>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</si>
  <si>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</si>
  <si>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</si>
  <si>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</si>
  <si>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</si>
  <si>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</si>
  <si>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</si>
  <si>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</si>
  <si>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</si>
  <si>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</si>
  <si>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</si>
  <si>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</si>
  <si>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</si>
  <si>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</si>
  <si>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</si>
  <si>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</si>
  <si>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</si>
  <si>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</si>
  <si>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</si>
  <si>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</si>
  <si>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</si>
  <si>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</si>
  <si>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</si>
  <si>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</si>
  <si>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</si>
  <si>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</si>
  <si>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</si>
  <si>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</si>
  <si>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</si>
  <si>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</si>
  <si>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</si>
  <si>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</si>
  <si>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</si>
  <si>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</si>
  <si>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</si>
  <si>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</si>
  <si>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</si>
  <si>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</si>
  <si>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</si>
  <si>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</si>
  <si>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</si>
  <si>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</si>
  <si>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</si>
  <si>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</si>
  <si>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</si>
  <si>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</si>
  <si>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</si>
  <si>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</si>
  <si>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</si>
  <si>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</si>
  <si>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</si>
  <si>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</si>
  <si>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</si>
  <si>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</si>
  <si>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</si>
  <si>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</si>
  <si>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</si>
  <si>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</si>
  <si>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</si>
  <si>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</si>
  <si>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</si>
  <si>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</si>
  <si>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</si>
  <si>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</si>
  <si>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</si>
  <si>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</si>
  <si>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</si>
  <si>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</si>
  <si>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</si>
  <si>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</si>
  <si>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</si>
  <si>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</si>
  <si>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</si>
  <si>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</si>
  <si>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</si>
  <si>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</si>
  <si>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</si>
  <si>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</si>
  <si>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</si>
  <si>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</si>
  <si>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</si>
  <si>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</si>
  <si>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</si>
  <si>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</si>
  <si>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</si>
  <si>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</si>
  <si>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</si>
  <si>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</si>
  <si>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</si>
  <si>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</si>
  <si>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</si>
  <si>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</si>
  <si>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</si>
  <si>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</si>
  <si>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</si>
  <si>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</si>
  <si>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</si>
  <si>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</si>
  <si>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</si>
  <si>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</si>
  <si>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</si>
  <si>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</si>
  <si>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</si>
  <si>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</si>
  <si>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</si>
  <si>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</si>
  <si>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</si>
  <si>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</si>
  <si>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</si>
  <si>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</si>
  <si>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</si>
  <si>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</si>
  <si>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</si>
  <si>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</si>
  <si>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</si>
  <si>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</si>
  <si>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</si>
  <si>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</si>
  <si>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</si>
  <si>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</si>
  <si>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</si>
  <si>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</si>
  <si>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</si>
  <si>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</si>
  <si>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</si>
  <si>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</si>
  <si>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</si>
  <si>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</si>
  <si>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</si>
  <si>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</si>
  <si>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</si>
  <si>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</si>
  <si>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</si>
  <si>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</si>
  <si>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</si>
  <si>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</si>
  <si>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</si>
  <si>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</si>
  <si>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</si>
  <si>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</si>
  <si>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</si>
  <si>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</si>
  <si>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</si>
  <si>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</si>
  <si>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</si>
  <si>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</si>
  <si>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</si>
  <si>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</si>
  <si>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</si>
  <si>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</si>
  <si>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</si>
  <si>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</si>
  <si>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</si>
  <si>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</si>
  <si>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</si>
  <si>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</si>
  <si>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</si>
  <si>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</si>
  <si>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</si>
  <si>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</si>
  <si>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</si>
  <si>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</si>
  <si>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</si>
  <si>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</si>
  <si>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</si>
  <si>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</si>
  <si>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</si>
  <si>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</si>
  <si>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</si>
  <si>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</si>
  <si>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</si>
  <si>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</si>
  <si>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</si>
  <si>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</si>
  <si>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</si>
  <si>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</si>
  <si>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</si>
  <si>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</si>
  <si>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</si>
  <si>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</si>
  <si>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</si>
  <si>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</si>
  <si>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</si>
  <si>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</si>
  <si>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</si>
  <si>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</si>
  <si>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</si>
  <si>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</si>
  <si>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</si>
  <si>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</si>
  <si>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</si>
  <si>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</si>
  <si>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</si>
  <si>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</si>
  <si>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</si>
  <si>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</si>
  <si>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</si>
  <si>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</si>
  <si>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</si>
  <si>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</si>
  <si>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</si>
  <si>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</si>
  <si>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</si>
  <si>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</si>
  <si>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</si>
  <si>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</si>
  <si>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</si>
  <si>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</si>
  <si>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</si>
  <si>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</si>
  <si>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</si>
  <si>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</si>
  <si>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</si>
  <si>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</si>
  <si>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</si>
  <si>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</si>
  <si>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</si>
  <si>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</si>
  <si>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</si>
  <si>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</si>
  <si>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</si>
  <si>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</si>
  <si>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</si>
  <si>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</si>
  <si>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</si>
  <si>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</si>
  <si>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</si>
  <si>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</si>
  <si>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</si>
  <si>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</si>
  <si>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</si>
  <si>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</si>
  <si>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</si>
  <si>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</si>
  <si>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</si>
  <si>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</si>
  <si>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</si>
  <si>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</si>
  <si>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</si>
  <si>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</si>
  <si>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</si>
  <si>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</si>
  <si>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</si>
  <si>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</si>
  <si>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</si>
  <si>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</si>
  <si>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</si>
  <si>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</si>
  <si>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</si>
  <si>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</si>
  <si>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</si>
  <si>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</si>
  <si>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</si>
  <si>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</si>
  <si>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</si>
  <si>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</si>
  <si>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</si>
  <si>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</si>
  <si>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</si>
  <si>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</si>
  <si>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</si>
  <si>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</si>
  <si>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</si>
  <si>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</si>
  <si>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</si>
  <si>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</si>
  <si>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</si>
  <si>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</si>
  <si>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</si>
  <si>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</si>
  <si>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</si>
  <si>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</si>
  <si>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</si>
  <si>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</si>
  <si>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</si>
  <si>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</si>
  <si>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</si>
  <si>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</si>
  <si>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</si>
  <si>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</si>
  <si>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</si>
  <si>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</si>
  <si>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</si>
  <si>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</si>
  <si>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</si>
  <si>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</si>
  <si>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</si>
  <si>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</si>
  <si>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</si>
  <si>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</si>
  <si>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</si>
  <si>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</si>
  <si>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</si>
  <si>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</si>
  <si>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</si>
  <si>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</si>
  <si>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</si>
  <si>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</si>
  <si>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</si>
  <si>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</si>
  <si>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</si>
  <si>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</si>
  <si>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</si>
  <si>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</si>
  <si>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</si>
  <si>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</si>
  <si>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</si>
  <si>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</si>
  <si>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</si>
  <si>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</si>
  <si>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</si>
  <si>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</si>
  <si>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</si>
  <si>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</si>
  <si>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</si>
  <si>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</si>
  <si>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</si>
  <si>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</si>
  <si>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</si>
  <si>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</si>
  <si>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</si>
  <si>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</si>
  <si>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</si>
  <si>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</si>
  <si>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</si>
  <si>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</si>
  <si>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</si>
  <si>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</si>
  <si>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</si>
  <si>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</si>
  <si>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</si>
  <si>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</si>
  <si>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</si>
  <si>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</si>
  <si>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</si>
  <si>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</si>
  <si>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</si>
  <si>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</si>
  <si>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</si>
  <si>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</si>
  <si>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</si>
  <si>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</si>
  <si>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</si>
  <si>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</si>
  <si>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</si>
  <si>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</si>
  <si>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</si>
  <si>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</si>
  <si>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</si>
  <si>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</si>
  <si>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</si>
  <si>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</si>
  <si>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</si>
  <si>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</si>
  <si>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</si>
  <si>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</si>
  <si>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</si>
  <si>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</si>
  <si>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</si>
  <si>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</si>
  <si>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</si>
  <si>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</si>
  <si>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</si>
  <si>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</si>
  <si>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</si>
  <si>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</si>
  <si>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</si>
  <si>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</si>
  <si>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</si>
  <si>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</si>
  <si>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</si>
  <si>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</si>
  <si>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</si>
  <si>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</si>
  <si>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</si>
  <si>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</si>
  <si>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</si>
  <si>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</si>
  <si>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</si>
  <si>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</si>
  <si>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</si>
  <si>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</si>
  <si>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</si>
  <si>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</si>
  <si>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</si>
  <si>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</si>
  <si>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</si>
  <si>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</si>
  <si>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</si>
  <si>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</si>
  <si>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</si>
  <si>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</si>
  <si>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</si>
  <si>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</si>
  <si>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</si>
  <si>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</si>
  <si>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</si>
  <si>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</si>
  <si>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</si>
  <si>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</si>
  <si>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</si>
  <si>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</si>
  <si>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</si>
  <si>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</si>
  <si>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</si>
  <si>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</si>
  <si>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</si>
  <si>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</si>
  <si>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</si>
  <si>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</si>
  <si>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</si>
  <si>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</si>
  <si>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</si>
  <si>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</si>
  <si>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</si>
  <si>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</si>
  <si>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</si>
  <si>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</si>
  <si>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</si>
  <si>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</si>
  <si>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</si>
  <si>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</si>
  <si>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</si>
  <si>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</si>
  <si>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</si>
  <si>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</si>
  <si>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</si>
  <si>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</si>
  <si>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</si>
  <si>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</si>
  <si>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</si>
  <si>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</si>
  <si>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</si>
  <si>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</si>
  <si>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</si>
  <si>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</si>
  <si>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</si>
  <si>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</si>
  <si>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</si>
  <si>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</si>
  <si>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</si>
  <si>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</si>
  <si>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</si>
  <si>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</si>
  <si>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</si>
  <si>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</si>
  <si>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</si>
  <si>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</si>
  <si>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</si>
  <si>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</si>
  <si>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</si>
  <si>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</si>
  <si>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</si>
  <si>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</si>
  <si>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</si>
  <si>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</si>
  <si>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</si>
  <si>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</si>
  <si>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</si>
  <si>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</si>
  <si>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</si>
  <si>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</si>
  <si>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</si>
  <si>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</si>
  <si>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</si>
  <si>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</si>
  <si>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</si>
  <si>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</si>
  <si>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</si>
  <si>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</si>
  <si>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</si>
  <si>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</si>
  <si>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</si>
  <si>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</si>
  <si>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</si>
  <si>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</si>
  <si>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</si>
  <si>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</si>
  <si>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</si>
  <si>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</si>
  <si>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</si>
  <si>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</si>
  <si>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</si>
  <si>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</si>
  <si>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</si>
  <si>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</si>
  <si>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</si>
  <si>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</si>
  <si>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</si>
  <si>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</si>
  <si>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</si>
  <si>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</si>
  <si>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</si>
  <si>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</si>
  <si>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</si>
  <si>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</si>
  <si>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</si>
  <si>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</si>
  <si>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</si>
  <si>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</si>
  <si>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</si>
  <si>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</si>
  <si>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</si>
  <si>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</si>
  <si>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</si>
  <si>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</si>
  <si>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</si>
  <si>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</si>
  <si>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</si>
  <si>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</si>
  <si>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</si>
  <si>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</si>
  <si>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</si>
  <si>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</si>
  <si>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</si>
  <si>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</si>
  <si>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</si>
  <si>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</si>
  <si>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</si>
  <si>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</si>
  <si>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</si>
  <si>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</si>
  <si>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</si>
  <si>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</si>
  <si>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</si>
  <si>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</si>
  <si>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</si>
  <si>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</si>
  <si>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</si>
  <si>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</si>
  <si>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</si>
  <si>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</si>
  <si>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</si>
  <si>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</si>
  <si>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</si>
  <si>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</si>
  <si>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</si>
  <si>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</si>
  <si>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</si>
  <si>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</si>
  <si>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</si>
  <si>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</si>
  <si>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</si>
  <si>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</si>
  <si>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</si>
  <si>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</si>
  <si>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</si>
  <si>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</si>
  <si>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</si>
  <si>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</si>
  <si>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</si>
  <si>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</si>
  <si>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</si>
  <si>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</si>
  <si>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</si>
  <si>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</si>
  <si>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</si>
  <si>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</si>
  <si>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</si>
  <si>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</si>
  <si>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</si>
  <si>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</si>
  <si>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</si>
  <si>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</si>
  <si>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</si>
  <si>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</si>
  <si>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</si>
  <si>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</si>
  <si>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</si>
  <si>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</si>
  <si>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</si>
  <si>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</si>
  <si>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</si>
  <si>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</si>
  <si>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</si>
  <si>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</si>
  <si>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</si>
  <si>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</si>
  <si>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</si>
  <si>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</si>
  <si>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</si>
  <si>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</si>
  <si>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</si>
  <si>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</si>
  <si>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</si>
  <si>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</si>
  <si>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</si>
  <si>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</si>
  <si>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</si>
  <si>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</si>
  <si>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</si>
  <si>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</si>
  <si>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</si>
  <si>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</si>
  <si>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</si>
  <si>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</si>
  <si>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</si>
  <si>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</si>
  <si>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</si>
  <si>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</si>
  <si>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</si>
  <si>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</si>
  <si>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</si>
  <si>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</si>
  <si>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</si>
  <si>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</si>
  <si>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</si>
  <si>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</si>
  <si>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</si>
  <si>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</si>
  <si>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</si>
  <si>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</si>
  <si>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</si>
  <si>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</si>
  <si>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</si>
  <si>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</si>
  <si>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</si>
  <si>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</si>
  <si>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</si>
  <si>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</si>
  <si>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</si>
  <si>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</si>
  <si>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</si>
  <si>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</si>
  <si>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</si>
  <si>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</si>
  <si>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</si>
  <si>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</si>
  <si>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</si>
  <si>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</si>
  <si>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</si>
  <si>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</si>
  <si>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</si>
  <si>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</si>
  <si>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</si>
  <si>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</si>
  <si>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</si>
  <si>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</si>
  <si>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</si>
  <si>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</si>
  <si>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</si>
  <si>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</si>
  <si>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</si>
  <si>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</si>
  <si>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</si>
  <si>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</si>
  <si>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</si>
  <si>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</si>
  <si>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</si>
  <si>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</si>
  <si>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</si>
  <si>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</si>
  <si>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</si>
  <si>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</si>
  <si>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</si>
  <si>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</si>
  <si>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</si>
  <si>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</si>
  <si>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</si>
  <si>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</si>
  <si>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</si>
  <si>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</si>
  <si>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</si>
  <si>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</si>
  <si>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</si>
  <si>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</si>
  <si>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</si>
  <si>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</si>
  <si>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</si>
  <si>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</si>
  <si>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</si>
  <si>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</si>
  <si>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</si>
  <si>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</si>
  <si>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</si>
  <si>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</si>
  <si>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</si>
  <si>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</si>
  <si>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</si>
  <si>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</si>
  <si>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</si>
  <si>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</si>
  <si>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</si>
  <si>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</si>
  <si>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</si>
  <si>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</si>
  <si>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</si>
  <si>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</si>
  <si>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</si>
  <si>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</si>
  <si>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</si>
  <si>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</si>
  <si>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</si>
  <si>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</si>
  <si>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</si>
  <si>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</si>
  <si>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</si>
  <si>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</si>
  <si>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</si>
  <si>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</si>
  <si>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</si>
  <si>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</si>
  <si>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</si>
  <si>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</si>
  <si>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</si>
  <si>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</si>
  <si>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</si>
  <si>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</si>
  <si>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</si>
  <si>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</si>
  <si>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</si>
  <si>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</si>
  <si>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</si>
  <si>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</si>
  <si>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</si>
  <si>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</si>
  <si>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</si>
  <si>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</si>
  <si>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</si>
  <si>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</si>
  <si>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</si>
  <si>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</si>
  <si>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</si>
  <si>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</si>
  <si>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</si>
  <si>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</si>
  <si>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</si>
  <si>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</si>
  <si>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</si>
  <si>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</si>
  <si>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</si>
  <si>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</si>
  <si>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</si>
  <si>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</si>
  <si>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</si>
  <si>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</si>
  <si>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</si>
  <si>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</si>
  <si>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</si>
  <si>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</si>
  <si>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</si>
  <si>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</si>
  <si>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</si>
  <si>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</si>
  <si>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</si>
  <si>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</si>
  <si>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</si>
  <si>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</si>
  <si>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</si>
  <si>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</si>
  <si>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</si>
  <si>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</si>
  <si>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</si>
  <si>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</si>
  <si>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</si>
  <si>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</si>
  <si>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</si>
  <si>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</si>
  <si>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</si>
  <si>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</si>
  <si>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</si>
  <si>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</si>
  <si>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</si>
  <si>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</si>
  <si>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</si>
  <si>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</si>
  <si>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</si>
  <si>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</si>
  <si>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</si>
  <si>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</si>
  <si>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</si>
  <si>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</si>
  <si>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</si>
  <si>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</si>
  <si>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</si>
  <si>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</si>
  <si>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</si>
  <si>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</si>
  <si>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</si>
  <si>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</si>
  <si>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</si>
  <si>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</si>
  <si>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</si>
  <si>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</si>
  <si>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</si>
  <si>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</si>
  <si>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</si>
  <si>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</si>
  <si>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</si>
  <si>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</si>
  <si>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</si>
  <si>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</si>
  <si>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</si>
  <si>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</si>
  <si>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</si>
  <si>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</si>
  <si>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</si>
  <si>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</si>
  <si>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</si>
  <si>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</si>
  <si>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</si>
  <si>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</si>
  <si>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</si>
  <si>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</si>
  <si>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</si>
  <si>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</si>
  <si>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</si>
  <si>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</si>
  <si>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</si>
  <si>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</si>
  <si>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</si>
  <si>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</si>
  <si>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</si>
  <si>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</si>
  <si>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</si>
  <si>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</si>
  <si>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</si>
  <si>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</si>
  <si>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</si>
  <si>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</si>
  <si>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</si>
  <si>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</si>
  <si>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</si>
  <si>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</si>
  <si>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</si>
  <si>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</si>
  <si>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</si>
  <si>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</si>
  <si>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</si>
  <si>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</si>
  <si>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</si>
  <si>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</si>
  <si>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</si>
  <si>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</si>
  <si>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</si>
  <si>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</si>
  <si>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</si>
  <si>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</si>
  <si>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</si>
  <si>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</si>
  <si>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</si>
  <si>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</si>
  <si>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</si>
  <si>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</si>
  <si>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</si>
  <si>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</si>
  <si>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</si>
  <si>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</si>
  <si>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</si>
  <si>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</si>
  <si>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</si>
  <si>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</si>
  <si>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</si>
  <si>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</si>
  <si>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</si>
  <si>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</si>
  <si>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</si>
  <si>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</si>
  <si>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</si>
  <si>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</si>
  <si>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</si>
  <si>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</si>
  <si>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</si>
  <si>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</si>
  <si>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</si>
  <si>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</si>
  <si>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</si>
  <si>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</si>
  <si>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</si>
  <si>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</si>
  <si>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</si>
  <si>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</si>
  <si>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</si>
  <si>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</si>
  <si>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</si>
  <si>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</si>
  <si>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</si>
  <si>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</si>
  <si>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</si>
  <si>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</si>
  <si>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</si>
  <si>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</si>
  <si>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</si>
  <si>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</si>
  <si>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</si>
  <si>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</si>
  <si>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</si>
  <si>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</si>
  <si>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</si>
  <si>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</si>
  <si>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</si>
  <si>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</si>
  <si>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</si>
  <si>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</si>
  <si>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</si>
  <si>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</si>
  <si>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</si>
  <si>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</si>
  <si>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</si>
  <si>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</si>
  <si>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</si>
  <si>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</si>
  <si>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</si>
  <si>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</si>
  <si>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</si>
  <si>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</si>
  <si>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</si>
  <si>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</si>
  <si>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</si>
  <si>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</si>
  <si>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</si>
  <si>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</si>
  <si>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</si>
  <si>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</si>
  <si>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</si>
  <si>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</si>
  <si>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</si>
  <si>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</si>
  <si>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</si>
  <si>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</si>
  <si>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</si>
  <si>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</si>
  <si>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</si>
  <si>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</si>
  <si>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</si>
  <si>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</si>
  <si>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</si>
  <si>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</si>
  <si>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</si>
  <si>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</si>
  <si>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</si>
  <si>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</si>
  <si>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</si>
  <si>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</si>
  <si>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</si>
  <si>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</si>
  <si>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</si>
  <si>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</si>
  <si>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</si>
  <si>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</si>
  <si>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</si>
  <si>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</si>
  <si>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</si>
  <si>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</si>
  <si>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</si>
  <si>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</si>
  <si>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</si>
  <si>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</si>
  <si>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</si>
  <si>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</si>
  <si>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</si>
  <si>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</si>
  <si>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</si>
  <si>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</si>
  <si>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</si>
  <si>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</si>
  <si>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</si>
  <si>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</si>
  <si>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</si>
  <si>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</si>
  <si>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</si>
  <si>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</si>
  <si>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</si>
  <si>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</si>
  <si>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</si>
  <si>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</si>
  <si>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</si>
  <si>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</si>
  <si>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</si>
  <si>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</si>
  <si>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</si>
  <si>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</si>
  <si>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</si>
  <si>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</si>
  <si>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</si>
  <si>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</si>
  <si>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</si>
  <si>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</si>
  <si>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</si>
  <si>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</si>
  <si>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</si>
  <si>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</si>
  <si>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</si>
  <si>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</si>
  <si>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</si>
  <si>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</si>
  <si>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</si>
  <si>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</si>
  <si>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</si>
  <si>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</si>
  <si>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</si>
  <si>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</si>
  <si>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</si>
  <si>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</si>
  <si>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</si>
  <si>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</si>
  <si>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</si>
  <si>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</si>
  <si>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</si>
  <si>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</si>
  <si>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</si>
  <si>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</si>
  <si>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</si>
  <si>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</si>
  <si>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</si>
  <si>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</si>
  <si>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</si>
  <si>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</si>
  <si>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</si>
  <si>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</si>
  <si>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</si>
  <si>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</si>
  <si>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</si>
  <si>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</si>
  <si>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</si>
  <si>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</si>
  <si>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</si>
  <si>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</si>
  <si>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</si>
  <si>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</si>
  <si>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</si>
  <si>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</si>
  <si>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</si>
  <si>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</si>
  <si>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</si>
  <si>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</si>
  <si>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</si>
  <si>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</si>
  <si>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</si>
  <si>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</si>
  <si>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</si>
  <si>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</si>
  <si>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</si>
  <si>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</si>
  <si>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</si>
  <si>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</si>
  <si>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</si>
  <si>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</si>
  <si>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</si>
  <si>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</si>
  <si>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</si>
  <si>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</si>
  <si>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</si>
  <si>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</si>
  <si>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</si>
  <si>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</si>
  <si>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</si>
  <si>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</si>
  <si>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</si>
  <si>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</si>
  <si>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</si>
  <si>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</si>
  <si>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</si>
  <si>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</si>
  <si>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</si>
  <si>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</si>
  <si>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</si>
  <si>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</si>
  <si>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</si>
  <si>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</si>
  <si>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</si>
  <si>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</si>
  <si>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</si>
  <si>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</si>
  <si>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</si>
  <si>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</si>
  <si>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</si>
  <si>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</si>
  <si>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</si>
  <si>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</si>
  <si>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</si>
  <si>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</si>
  <si>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</si>
  <si>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</si>
  <si>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</si>
  <si>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</si>
  <si>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</si>
  <si>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</si>
  <si>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</si>
  <si>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</si>
  <si>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</si>
  <si>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</si>
  <si>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</si>
  <si>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</si>
  <si>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</si>
  <si>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</si>
  <si>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</si>
  <si>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</si>
  <si>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</si>
  <si>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</si>
  <si>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</si>
  <si>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</si>
  <si>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</si>
  <si>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</si>
  <si>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</si>
  <si>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</si>
  <si>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</si>
  <si>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</si>
  <si>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</si>
  <si>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</si>
  <si>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</si>
  <si>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</si>
  <si>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</si>
  <si>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</si>
  <si>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</si>
  <si>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</si>
  <si>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</si>
  <si>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</si>
  <si>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</si>
  <si>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</si>
  <si>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</si>
  <si>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</si>
  <si>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</si>
  <si>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</si>
  <si>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</si>
  <si>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</si>
  <si>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</si>
  <si>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</si>
  <si>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</si>
  <si>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</si>
  <si>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</si>
  <si>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</si>
  <si>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</si>
  <si>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</si>
  <si>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</si>
  <si>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</si>
  <si>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</si>
  <si>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</si>
  <si>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</si>
  <si>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</si>
  <si>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</si>
  <si>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</si>
  <si>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</si>
  <si>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</si>
  <si>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</si>
  <si>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</si>
  <si>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</si>
  <si>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</si>
  <si>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</si>
  <si>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</si>
  <si>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</si>
  <si>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</si>
  <si>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</si>
  <si>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</si>
  <si>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</si>
  <si>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</si>
  <si>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</si>
  <si>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</si>
  <si>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</si>
  <si>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</si>
  <si>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</si>
  <si>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</si>
  <si>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</si>
  <si>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</si>
  <si>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</si>
  <si>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</si>
  <si>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</si>
  <si>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</si>
  <si>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</si>
  <si>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</si>
  <si>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</si>
  <si>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</si>
  <si>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</si>
  <si>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</si>
  <si>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</si>
  <si>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</si>
  <si>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</si>
  <si>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</si>
  <si>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</si>
  <si>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</si>
  <si>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</si>
  <si>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</si>
  <si>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</si>
  <si>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</si>
  <si>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</si>
  <si>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</si>
  <si>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</si>
  <si>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</si>
  <si>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</si>
  <si>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</si>
  <si>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</si>
  <si>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</si>
  <si>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</si>
  <si>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</si>
  <si>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</si>
  <si>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</si>
  <si>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</si>
  <si>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</si>
  <si>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</si>
  <si>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</si>
  <si>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</si>
  <si>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</si>
  <si>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</si>
  <si>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</si>
  <si>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</si>
  <si>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</si>
  <si>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</si>
  <si>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</si>
  <si>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</si>
  <si>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</si>
  <si>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</si>
  <si>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</si>
  <si>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</si>
  <si>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</si>
  <si>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</si>
  <si>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</si>
  <si>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</si>
  <si>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</si>
  <si>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</si>
  <si>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</si>
  <si>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</si>
  <si>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</si>
  <si>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</si>
  <si>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</si>
  <si>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</si>
  <si>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</si>
  <si>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</si>
  <si>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</si>
  <si>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</si>
  <si>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</si>
  <si>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</si>
  <si>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</si>
  <si>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</si>
  <si>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</si>
  <si>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</si>
  <si>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</si>
  <si>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</si>
  <si>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</si>
  <si>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</si>
  <si>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</si>
  <si>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</si>
  <si>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</si>
  <si>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</si>
  <si>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</si>
  <si>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</si>
  <si>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</si>
  <si>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</si>
  <si>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</si>
  <si>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</si>
  <si>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</si>
  <si>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</si>
  <si>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</si>
  <si>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</si>
  <si>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</si>
  <si>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</si>
  <si>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</si>
  <si>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</si>
  <si>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</si>
  <si>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</si>
  <si>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</si>
  <si>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</si>
  <si>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</si>
  <si>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</si>
  <si>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</si>
  <si>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</si>
  <si>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</si>
  <si>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</si>
  <si>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</si>
  <si>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</si>
  <si>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</si>
  <si>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</si>
  <si>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</si>
  <si>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</si>
  <si>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</si>
  <si>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</si>
  <si>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</si>
  <si>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</si>
  <si>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</si>
  <si>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</si>
  <si>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</si>
  <si>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</si>
  <si>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</si>
  <si>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</si>
  <si>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</si>
  <si>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</si>
  <si>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</si>
  <si>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</si>
  <si>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</si>
  <si>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</si>
  <si>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</si>
  <si>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</si>
  <si>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</si>
  <si>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</si>
  <si>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</si>
  <si>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</si>
  <si>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</si>
  <si>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</si>
  <si>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</si>
  <si>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</si>
  <si>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</si>
  <si>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</si>
  <si>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</si>
  <si>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</si>
  <si>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</si>
  <si>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</si>
  <si>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</si>
  <si>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</si>
  <si>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</si>
  <si>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</si>
  <si>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</si>
  <si>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</si>
  <si>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</si>
  <si>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</si>
  <si>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</si>
  <si>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</si>
  <si>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</si>
  <si>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</si>
  <si>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</si>
  <si>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</si>
  <si>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</si>
  <si>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</si>
  <si>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</si>
  <si>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</si>
  <si>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</si>
  <si>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</si>
  <si>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</si>
  <si>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</si>
  <si>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</si>
  <si>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</si>
  <si>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</si>
  <si>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</si>
  <si>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</si>
  <si>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</si>
  <si>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</si>
  <si>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</si>
  <si>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</si>
  <si>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</si>
  <si>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</si>
  <si>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</si>
  <si>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</si>
  <si>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</si>
  <si>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</si>
  <si>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</si>
  <si>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</si>
  <si>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</si>
  <si>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</si>
  <si>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</si>
  <si>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</si>
  <si>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</si>
  <si>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</si>
  <si>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</si>
  <si>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</si>
  <si>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</si>
  <si>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</si>
  <si>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</si>
  <si>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</si>
  <si>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</si>
  <si>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</si>
  <si>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</si>
  <si>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</si>
  <si>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</si>
  <si>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</si>
  <si>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</si>
  <si>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</si>
  <si>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</si>
  <si>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</si>
  <si>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</si>
  <si>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</si>
  <si>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</si>
  <si>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</si>
  <si>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</si>
  <si>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</si>
  <si>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</si>
  <si>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</si>
  <si>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</si>
  <si>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</si>
  <si>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</si>
  <si>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</si>
  <si>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</si>
  <si>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</si>
  <si>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</si>
  <si>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</si>
  <si>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</si>
  <si>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</si>
  <si>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</si>
  <si>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</si>
  <si>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</si>
  <si>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</si>
  <si>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</si>
  <si>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</si>
  <si>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</si>
  <si>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</si>
  <si>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</si>
  <si>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</si>
  <si>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</si>
  <si>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</si>
  <si>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</si>
  <si>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</si>
  <si>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</si>
  <si>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</si>
  <si>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</si>
  <si>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</si>
  <si>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</si>
  <si>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</si>
  <si>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</si>
  <si>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</si>
  <si>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</si>
  <si>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</si>
  <si>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</si>
  <si>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</si>
  <si>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</si>
  <si>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</si>
  <si>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</si>
  <si>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</si>
  <si>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</si>
  <si>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</si>
  <si>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</si>
  <si>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</si>
  <si>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</si>
  <si>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</si>
  <si>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</si>
  <si>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</si>
  <si>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</si>
  <si>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</si>
  <si>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</si>
  <si>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</si>
  <si>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</si>
  <si>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</si>
  <si>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</si>
  <si>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</si>
  <si>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</si>
  <si>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</si>
  <si>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</si>
  <si>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</si>
  <si>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</si>
  <si>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</si>
  <si>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</si>
  <si>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</si>
  <si>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</si>
  <si>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</si>
  <si>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</si>
  <si>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</si>
  <si>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</si>
  <si>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</si>
  <si>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</si>
  <si>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</si>
  <si>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</si>
  <si>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</si>
  <si>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</si>
  <si>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</si>
  <si>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</si>
  <si>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</si>
  <si>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</si>
  <si>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</si>
  <si>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</si>
  <si>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</si>
  <si>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</si>
  <si>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</si>
  <si>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</si>
  <si>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</si>
  <si>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</si>
  <si>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</si>
  <si>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</si>
  <si>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</si>
  <si>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</si>
  <si>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</si>
  <si>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</si>
  <si>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</si>
  <si>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</si>
  <si>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</si>
  <si>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</si>
  <si>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</si>
  <si>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</si>
  <si>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</si>
  <si>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</si>
  <si>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</si>
  <si>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</si>
  <si>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</si>
  <si>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</si>
  <si>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</si>
  <si>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</si>
  <si>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</si>
  <si>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</si>
  <si>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</si>
  <si>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</si>
  <si>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</si>
  <si>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</si>
  <si>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</si>
  <si>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</si>
  <si>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</si>
  <si>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</si>
  <si>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</si>
  <si>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</si>
  <si>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</si>
  <si>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</si>
  <si>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</si>
  <si>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</si>
  <si>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</si>
  <si>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</si>
  <si>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</si>
  <si>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</si>
  <si>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</si>
  <si>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</si>
  <si>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</si>
  <si>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</si>
  <si>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</si>
  <si>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</si>
  <si>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</si>
  <si>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</si>
  <si>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</si>
  <si>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</si>
  <si>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</si>
  <si>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</si>
  <si>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</si>
  <si>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</si>
  <si>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</si>
  <si>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</si>
  <si>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</si>
  <si>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</si>
  <si>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</si>
  <si>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</si>
  <si>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</si>
  <si>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</si>
  <si>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</si>
  <si>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</si>
  <si>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</si>
  <si>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</si>
  <si>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</si>
  <si>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</si>
  <si>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</si>
  <si>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</si>
  <si>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</si>
  <si>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</si>
  <si>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</si>
  <si>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</si>
  <si>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</si>
  <si>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</si>
  <si>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</si>
  <si>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</si>
  <si>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</si>
  <si>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</si>
  <si>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</si>
  <si>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</si>
  <si>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</si>
  <si>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</si>
  <si>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</si>
  <si>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</si>
  <si>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</si>
  <si>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</si>
  <si>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</si>
  <si>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</si>
  <si>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</si>
  <si>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</si>
  <si>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</si>
  <si>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</si>
  <si>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</si>
  <si>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</si>
  <si>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</si>
  <si>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</si>
  <si>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</si>
  <si>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</si>
  <si>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</si>
  <si>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</si>
  <si>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</si>
  <si>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</si>
  <si>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</si>
  <si>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</si>
  <si>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</si>
  <si>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</si>
  <si>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</si>
  <si>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</si>
  <si>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</si>
  <si>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</si>
  <si>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</si>
  <si>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</si>
  <si>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</si>
  <si>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</si>
  <si>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</si>
  <si>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</si>
  <si>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</si>
  <si>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</si>
  <si>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</si>
  <si>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</si>
  <si>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</si>
  <si>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</si>
  <si>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</si>
  <si>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</si>
  <si>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</si>
  <si>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</si>
  <si>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</si>
  <si>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</si>
  <si>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</si>
  <si>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</si>
  <si>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</si>
  <si>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</si>
  <si>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</si>
  <si>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</si>
  <si>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</si>
  <si>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</si>
  <si>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</si>
  <si>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</si>
  <si>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</si>
  <si>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</si>
  <si>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</si>
  <si>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</si>
  <si>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</si>
  <si>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</si>
  <si>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</si>
  <si>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</si>
  <si>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</si>
  <si>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</si>
  <si>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</si>
  <si>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</si>
  <si>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</si>
  <si>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</si>
  <si>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</si>
  <si>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</si>
  <si>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</si>
  <si>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</si>
  <si>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</si>
  <si>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</si>
  <si>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</si>
  <si>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</si>
  <si>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</si>
  <si>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</si>
  <si>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</si>
  <si>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</si>
  <si>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</si>
  <si>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</si>
  <si>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</si>
  <si>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</si>
  <si>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</si>
  <si>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</si>
  <si>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</si>
  <si>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</si>
  <si>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</si>
  <si>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</si>
  <si>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</si>
  <si>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</si>
  <si>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</si>
  <si>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</si>
  <si>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</si>
  <si>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</si>
  <si>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</si>
  <si>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</si>
  <si>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</si>
  <si>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</si>
  <si>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</si>
  <si>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</si>
  <si>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</si>
  <si>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</si>
  <si>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</si>
  <si>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</si>
  <si>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</si>
  <si>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</si>
  <si>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</si>
  <si>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</si>
  <si>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</si>
  <si>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</si>
  <si>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</si>
  <si>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</si>
  <si>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</si>
  <si>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</si>
  <si>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</si>
  <si>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</si>
  <si>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</si>
  <si>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</si>
  <si>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</si>
  <si>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</si>
  <si>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</si>
  <si>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</si>
  <si>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</si>
  <si>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</si>
  <si>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</si>
  <si>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</si>
  <si>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</si>
  <si>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</si>
  <si>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</si>
  <si>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</si>
  <si>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</si>
  <si>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</si>
  <si>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</si>
  <si>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</si>
  <si>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</si>
  <si>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</si>
  <si>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</si>
  <si>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</si>
  <si>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</si>
  <si>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</si>
  <si>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</si>
  <si>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</si>
  <si>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</si>
  <si>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</si>
  <si>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</si>
  <si>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</si>
  <si>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</si>
  <si>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</si>
  <si>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</si>
  <si>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</si>
  <si>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</si>
  <si>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</si>
  <si>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</si>
  <si>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</si>
  <si>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</si>
  <si>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</si>
  <si>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</si>
  <si>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</si>
  <si>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</si>
  <si>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</si>
  <si>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</si>
  <si>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</si>
  <si>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</si>
  <si>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</si>
  <si>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</si>
  <si>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</si>
  <si>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</si>
  <si>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</si>
  <si>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</si>
  <si>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</si>
  <si>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</si>
  <si>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</si>
  <si>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</si>
  <si>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</si>
  <si>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</si>
  <si>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</si>
  <si>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</si>
  <si>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</si>
  <si>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</si>
  <si>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</si>
  <si>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</si>
  <si>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</si>
  <si>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</si>
  <si>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</si>
  <si>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</si>
  <si>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</si>
  <si>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</si>
  <si>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</si>
  <si>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</si>
  <si>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</si>
  <si>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</si>
  <si>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</si>
  <si>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</si>
  <si>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</si>
  <si>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</si>
  <si>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</si>
  <si>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</si>
  <si>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</si>
  <si>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</si>
  <si>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</si>
  <si>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</si>
  <si>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</si>
  <si>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</si>
  <si>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</si>
  <si>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</si>
  <si>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</si>
  <si>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</si>
  <si>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</si>
  <si>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</si>
  <si>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</si>
  <si>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</si>
  <si>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</si>
  <si>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</si>
  <si>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</si>
  <si>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</si>
  <si>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</si>
  <si>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</si>
  <si>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</si>
  <si>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</si>
  <si>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</si>
  <si>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</si>
  <si>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</si>
  <si>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</si>
  <si>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</si>
  <si>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</si>
  <si>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</si>
  <si>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</si>
  <si>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</si>
  <si>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</si>
  <si>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</si>
  <si>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</si>
  <si>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</si>
  <si>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</si>
  <si>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</si>
  <si>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</si>
  <si>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</si>
  <si>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</si>
  <si>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</si>
  <si>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</si>
  <si>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</si>
  <si>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</si>
  <si>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</si>
  <si>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</si>
  <si>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</si>
  <si>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</si>
  <si>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</si>
  <si>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</si>
  <si>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</si>
  <si>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</si>
  <si>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</si>
  <si>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</si>
  <si>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</si>
  <si>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</si>
  <si>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</si>
  <si>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</si>
  <si>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</si>
  <si>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</si>
  <si>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</si>
  <si>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</si>
  <si>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</si>
  <si>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</si>
  <si>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</si>
  <si>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</si>
  <si>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</si>
  <si>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</si>
  <si>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</si>
  <si>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</si>
  <si>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</si>
  <si>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</si>
  <si>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</si>
  <si>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</si>
  <si>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</si>
  <si>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</si>
  <si>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</si>
  <si>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</si>
  <si>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</si>
  <si>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</si>
  <si>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</si>
  <si>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</si>
  <si>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</si>
  <si>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</si>
  <si>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</si>
  <si>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</si>
  <si>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</si>
  <si>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</si>
  <si>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</si>
  <si>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</si>
  <si>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</si>
  <si>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</si>
  <si>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</si>
  <si>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</si>
  <si>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</si>
  <si>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</si>
  <si>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</si>
  <si>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</si>
  <si>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</si>
  <si>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</si>
  <si>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</si>
  <si>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</si>
  <si>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</si>
  <si>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</si>
  <si>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</si>
  <si>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</si>
  <si>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</si>
  <si>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</si>
  <si>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</si>
  <si>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</si>
  <si>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</si>
  <si>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</si>
  <si>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</si>
  <si>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</si>
  <si>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</si>
  <si>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</si>
  <si>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</si>
  <si>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</si>
  <si>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</si>
  <si>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</si>
  <si>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</si>
  <si>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</si>
  <si>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</si>
  <si>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</si>
  <si>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</si>
  <si>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</si>
  <si>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</si>
  <si>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</si>
  <si>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</si>
  <si>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</si>
  <si>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</si>
  <si>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</si>
  <si>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</si>
  <si>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</si>
  <si>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</si>
  <si>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</si>
  <si>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</si>
  <si>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</si>
  <si>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</si>
  <si>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</si>
  <si>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</si>
  <si>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</si>
  <si>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</si>
  <si>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</si>
  <si>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</si>
  <si>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</si>
  <si>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</si>
  <si>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</si>
  <si>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</si>
  <si>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</si>
  <si>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</si>
  <si>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</si>
  <si>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</si>
  <si>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</si>
  <si>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</si>
  <si>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</si>
  <si>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</si>
  <si>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</si>
  <si>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</si>
  <si>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</si>
  <si>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</si>
  <si>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</si>
  <si>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</si>
  <si>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</si>
  <si>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</si>
  <si>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</si>
  <si>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</si>
  <si>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</si>
  <si>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</si>
  <si>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</si>
  <si>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</si>
  <si>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</si>
  <si>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</si>
  <si>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</si>
  <si>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</si>
  <si>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</si>
  <si>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</si>
  <si>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</si>
  <si>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</si>
  <si>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</si>
  <si>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</si>
  <si>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</si>
  <si>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</si>
  <si>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</si>
  <si>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</si>
  <si>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</si>
  <si>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</si>
  <si>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</si>
  <si>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</si>
  <si>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</si>
  <si>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</si>
  <si>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</si>
  <si>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</si>
  <si>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</si>
  <si>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</si>
  <si>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</si>
  <si>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</si>
  <si>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</si>
  <si>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</si>
  <si>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</si>
  <si>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</si>
  <si>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</si>
  <si>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</si>
  <si>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</si>
  <si>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</si>
  <si>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</si>
  <si>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</si>
  <si>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</si>
  <si>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</si>
  <si>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</si>
  <si>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</si>
  <si>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</si>
  <si>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</si>
  <si>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</si>
  <si>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</si>
  <si>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</si>
  <si>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</si>
  <si>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</si>
  <si>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</si>
  <si>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</si>
  <si>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</si>
  <si>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</si>
  <si>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</si>
  <si>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</si>
  <si>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</si>
  <si>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</si>
  <si>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</si>
  <si>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</si>
  <si>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</si>
  <si>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</si>
  <si>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</si>
  <si>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</si>
  <si>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</si>
  <si>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</si>
  <si>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</si>
  <si>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</si>
  <si>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</si>
  <si>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</si>
  <si>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</si>
  <si>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</si>
  <si>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</si>
  <si>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</si>
  <si>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</si>
  <si>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</si>
  <si>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</si>
  <si>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</si>
  <si>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</si>
  <si>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</si>
  <si>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</si>
  <si>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</si>
  <si>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</si>
  <si>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</si>
  <si>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</si>
  <si>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</si>
  <si>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</si>
  <si>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</si>
  <si>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</si>
  <si>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</si>
  <si>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</si>
  <si>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</si>
  <si>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</si>
  <si>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</si>
  <si>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</si>
  <si>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</si>
  <si>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</si>
  <si>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</si>
  <si>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</si>
  <si>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</si>
  <si>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</si>
  <si>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</si>
  <si>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</si>
  <si>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</si>
  <si>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</si>
  <si>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</si>
  <si>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</si>
  <si>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</si>
  <si>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</si>
  <si>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</si>
  <si>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</si>
  <si>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</si>
  <si>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</si>
  <si>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</si>
  <si>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</si>
  <si>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</si>
  <si>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</si>
  <si>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</si>
  <si>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</si>
  <si>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</si>
  <si>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</si>
  <si>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</si>
  <si>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</si>
  <si>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</si>
  <si>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</si>
  <si>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</si>
  <si>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</si>
  <si>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</si>
  <si>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</si>
  <si>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</si>
  <si>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</si>
  <si>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</si>
  <si>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</si>
  <si>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</si>
  <si>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</si>
  <si>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</si>
  <si>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</si>
  <si>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</si>
  <si>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</si>
  <si>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</si>
  <si>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</si>
  <si>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</si>
  <si>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</si>
  <si>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</si>
  <si>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</si>
  <si>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</si>
  <si>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</si>
  <si>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</si>
  <si>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</si>
  <si>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</si>
  <si>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</si>
  <si>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</si>
  <si>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</si>
  <si>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</si>
  <si>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</si>
  <si>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</si>
  <si>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</si>
  <si>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</si>
  <si>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</si>
  <si>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</si>
  <si>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</si>
  <si>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</si>
  <si>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</si>
  <si>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</si>
  <si>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</si>
  <si>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</si>
  <si>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</si>
  <si>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</si>
  <si>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</si>
  <si>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</si>
  <si>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</si>
  <si>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</si>
  <si>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</si>
  <si>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</si>
  <si>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</si>
  <si>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</si>
  <si>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</si>
  <si>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</si>
  <si>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</si>
  <si>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</si>
  <si>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</si>
  <si>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</si>
  <si>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</si>
  <si>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</si>
  <si>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</si>
  <si>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</si>
  <si>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</si>
  <si>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</si>
  <si>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</si>
  <si>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</si>
  <si>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</si>
  <si>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</si>
  <si>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</si>
  <si>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</si>
  <si>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</si>
  <si>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</si>
  <si>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</si>
  <si>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</si>
  <si>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</si>
  <si>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</si>
  <si>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</si>
  <si>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</si>
  <si>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</si>
  <si>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</si>
  <si>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</si>
  <si>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</si>
  <si>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</si>
  <si>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</si>
  <si>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</si>
  <si>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</si>
  <si>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</si>
  <si>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</si>
  <si>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</si>
  <si>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</si>
  <si>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</si>
  <si>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</si>
  <si>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</si>
  <si>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</si>
  <si>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</si>
  <si>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</si>
  <si>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</si>
  <si>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</si>
  <si>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</si>
  <si>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</si>
  <si>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</si>
  <si>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</si>
  <si>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</si>
  <si>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</si>
  <si>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</si>
  <si>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</si>
  <si>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</si>
  <si>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</si>
  <si>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</si>
  <si>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</si>
  <si>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</si>
  <si>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</si>
  <si>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</si>
  <si>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</si>
  <si>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</si>
  <si>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</si>
  <si>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</si>
  <si>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</si>
  <si>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</si>
  <si>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</si>
  <si>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</si>
  <si>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</si>
  <si>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</si>
  <si>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</si>
  <si>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</si>
  <si>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</si>
  <si>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</si>
  <si>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</si>
  <si>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</si>
  <si>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</si>
  <si>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</si>
  <si>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</si>
  <si>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</si>
  <si>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</si>
  <si>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</si>
  <si>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</si>
  <si>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</si>
  <si>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</si>
  <si>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</si>
  <si>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</si>
  <si>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</si>
  <si>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</si>
  <si>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</si>
  <si>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</si>
  <si>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</si>
  <si>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</si>
  <si>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</si>
  <si>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</si>
  <si>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</si>
  <si>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</si>
  <si>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</si>
  <si>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</si>
  <si>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</si>
  <si>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</si>
  <si>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</si>
  <si>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</si>
  <si>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</si>
  <si>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</si>
  <si>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</si>
  <si>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</si>
  <si>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</si>
  <si>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</si>
  <si>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</si>
  <si>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</si>
  <si>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</si>
  <si>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</si>
  <si>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</si>
  <si>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</si>
  <si>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</si>
  <si>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</si>
  <si>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</si>
  <si>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</si>
  <si>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</si>
  <si>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</si>
  <si>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</si>
  <si>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</si>
  <si>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</si>
  <si>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</si>
  <si>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</si>
  <si>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</si>
  <si>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</si>
  <si>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</si>
  <si>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</si>
  <si>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</si>
  <si>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</si>
  <si>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</si>
  <si>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</si>
  <si>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</si>
  <si>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</si>
  <si>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</si>
  <si>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</si>
  <si>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</si>
  <si>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</si>
  <si>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</si>
  <si>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</si>
  <si>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</si>
  <si>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</si>
  <si>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</si>
  <si>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</si>
  <si>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</si>
  <si>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</si>
  <si>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</si>
  <si>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</si>
  <si>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</si>
  <si>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</si>
  <si>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</si>
  <si>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</si>
  <si>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</si>
  <si>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</si>
  <si>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</si>
  <si>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</si>
  <si>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</si>
  <si>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</si>
  <si>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</si>
  <si>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</si>
  <si>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</si>
  <si>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</si>
  <si>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</si>
  <si>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</si>
  <si>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</si>
  <si>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</si>
  <si>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</si>
  <si>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</si>
  <si>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</si>
  <si>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</si>
  <si>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</si>
  <si>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</si>
  <si>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</si>
  <si>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</si>
  <si>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</si>
  <si>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</si>
  <si>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</si>
  <si>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</si>
  <si>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</si>
  <si>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</si>
  <si>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</si>
  <si>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</si>
  <si>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</si>
  <si>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</si>
  <si>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</si>
  <si>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</si>
  <si>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</si>
  <si>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</si>
  <si>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</si>
  <si>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</si>
  <si>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</si>
  <si>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</si>
  <si>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</si>
  <si>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</si>
  <si>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</si>
  <si>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</si>
  <si>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</si>
  <si>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</si>
  <si>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</si>
  <si>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</si>
  <si>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</si>
  <si>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</si>
  <si>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</si>
  <si>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</si>
  <si>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</si>
  <si>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</si>
  <si>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</si>
  <si>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</si>
  <si>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</si>
  <si>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</si>
  <si>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</si>
  <si>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</si>
  <si>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</si>
  <si>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</si>
  <si>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</si>
  <si>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</si>
  <si>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</si>
  <si>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</si>
  <si>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</si>
  <si>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</si>
  <si>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</si>
  <si>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</si>
  <si>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</si>
  <si>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</si>
  <si>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</si>
  <si>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</si>
  <si>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</si>
  <si>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</si>
  <si>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</si>
  <si>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</si>
  <si>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</si>
  <si>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</si>
  <si>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</si>
  <si>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</si>
  <si>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</si>
  <si>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</si>
  <si>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</si>
  <si>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</si>
  <si>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</si>
  <si>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</si>
  <si>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</si>
  <si>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</si>
  <si>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</si>
  <si>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</si>
  <si>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</si>
  <si>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</si>
  <si>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</si>
  <si>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</si>
  <si>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</si>
  <si>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</si>
  <si>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</si>
  <si>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</si>
  <si>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</si>
  <si>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</si>
  <si>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</si>
  <si>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</si>
  <si>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</si>
  <si>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</si>
  <si>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</si>
  <si>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</si>
  <si>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</si>
  <si>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</si>
  <si>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</si>
  <si>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</si>
  <si>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</si>
  <si>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</si>
  <si>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</si>
  <si>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</si>
  <si>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</si>
  <si>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</si>
  <si>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</si>
  <si>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</si>
  <si>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</si>
  <si>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</si>
  <si>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</si>
  <si>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</si>
  <si>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</si>
  <si>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</si>
  <si>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</si>
  <si>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</si>
  <si>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</si>
  <si>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</si>
  <si>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</si>
  <si>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</si>
  <si>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</si>
  <si>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</si>
  <si>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</si>
  <si>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</si>
  <si>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</si>
  <si>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</si>
  <si>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</si>
  <si>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</si>
  <si>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</si>
  <si>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</si>
  <si>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</si>
  <si>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</si>
  <si>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</si>
  <si>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</si>
  <si>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</si>
  <si>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</si>
  <si>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</si>
  <si>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</si>
  <si>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</si>
  <si>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</si>
  <si>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</si>
  <si>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</si>
  <si>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</si>
  <si>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</si>
  <si>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</si>
  <si>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</si>
  <si>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</si>
  <si>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</si>
  <si>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</si>
  <si>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</si>
  <si>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</si>
  <si>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</si>
  <si>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</si>
  <si>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</si>
  <si>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</si>
  <si>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</si>
  <si>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</si>
  <si>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</si>
  <si>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</si>
  <si>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</si>
  <si>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</si>
  <si>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</si>
  <si>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</si>
  <si>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</si>
  <si>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</si>
  <si>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</si>
  <si>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</si>
  <si>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</si>
  <si>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</si>
  <si>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</si>
  <si>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</si>
  <si>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</si>
  <si>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</si>
  <si>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</si>
  <si>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</si>
  <si>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</si>
  <si>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</si>
  <si>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</si>
  <si>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</si>
  <si>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</si>
  <si>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</si>
  <si>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</si>
  <si>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</si>
  <si>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</si>
  <si>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</si>
  <si>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</si>
  <si>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</si>
  <si>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</si>
  <si>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</si>
  <si>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</si>
  <si>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</si>
  <si>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</si>
  <si>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</si>
  <si>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</si>
  <si>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</si>
  <si>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</si>
  <si>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</si>
  <si>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</si>
  <si>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</si>
  <si>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</si>
  <si>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</si>
  <si>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</si>
  <si>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</si>
  <si>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</si>
  <si>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</si>
  <si>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</si>
  <si>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</si>
  <si>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</si>
  <si>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</si>
  <si>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</si>
  <si>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</si>
  <si>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</si>
  <si>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</si>
  <si>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</si>
  <si>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</si>
  <si>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</si>
  <si>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</si>
  <si>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</si>
  <si>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</si>
  <si>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</si>
  <si>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</si>
  <si>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</si>
  <si>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</si>
  <si>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</si>
  <si>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</si>
  <si>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</si>
  <si>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</si>
  <si>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</si>
  <si>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</si>
  <si>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</si>
  <si>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</si>
  <si>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</si>
  <si>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</si>
  <si>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</si>
  <si>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</si>
  <si>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</si>
  <si>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</si>
  <si>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</si>
  <si>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</si>
  <si>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</si>
  <si>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</si>
  <si>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</si>
  <si>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</si>
  <si>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</si>
  <si>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</si>
  <si>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</si>
  <si>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</si>
  <si>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</si>
  <si>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</si>
  <si>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</si>
  <si>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</si>
  <si>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</si>
  <si>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</si>
  <si>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</si>
  <si>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</si>
  <si>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</si>
  <si>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</si>
  <si>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</si>
  <si>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</si>
  <si>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</si>
  <si>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</si>
  <si>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</si>
  <si>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</si>
  <si>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</si>
  <si>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</si>
  <si>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</si>
  <si>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</si>
  <si>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</si>
  <si>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</si>
  <si>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</si>
  <si>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</si>
  <si>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</si>
  <si>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</si>
  <si>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</si>
  <si>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</si>
  <si>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</si>
  <si>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</si>
  <si>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</si>
  <si>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</si>
  <si>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</si>
  <si>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</si>
  <si>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</si>
  <si>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</si>
  <si>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</si>
  <si>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</si>
  <si>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</si>
  <si>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</si>
  <si>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</si>
  <si>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</si>
  <si>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</si>
  <si>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</si>
  <si>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</si>
  <si>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</si>
  <si>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</si>
  <si>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</si>
  <si>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</si>
  <si>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</si>
  <si>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</si>
  <si>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</si>
  <si>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</si>
  <si>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</si>
  <si>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</si>
  <si>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</si>
  <si>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</si>
  <si>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</si>
  <si>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</si>
  <si>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</si>
  <si>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</si>
  <si>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</si>
  <si>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</si>
  <si>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</si>
  <si>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</si>
  <si>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</si>
  <si>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</si>
  <si>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</si>
  <si>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</si>
  <si>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</si>
  <si>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</si>
  <si>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</si>
  <si>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</si>
  <si>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</si>
  <si>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</si>
  <si>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</si>
  <si>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</si>
  <si>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</si>
  <si>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</si>
  <si>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</si>
  <si>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</si>
  <si>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</si>
  <si>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</si>
  <si>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</si>
  <si>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</si>
  <si>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</si>
  <si>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</si>
  <si>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</si>
  <si>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</si>
  <si>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</si>
  <si>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</si>
  <si>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</si>
  <si>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</si>
  <si>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</si>
  <si>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</si>
  <si>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</si>
  <si>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</si>
  <si>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</si>
  <si>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</si>
  <si>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</si>
  <si>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</si>
  <si>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</si>
  <si>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</si>
  <si>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</si>
  <si>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</si>
  <si>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</si>
  <si>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</si>
  <si>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</si>
  <si>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</si>
  <si>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</si>
  <si>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</si>
  <si>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</si>
  <si>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</si>
  <si>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</si>
  <si>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</si>
  <si>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</si>
  <si>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</si>
  <si>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</si>
  <si>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</si>
  <si>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</si>
  <si>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</si>
  <si>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</si>
  <si>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</si>
  <si>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</si>
  <si>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</si>
  <si>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</si>
  <si>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</si>
  <si>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</si>
  <si>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</si>
  <si>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</si>
  <si>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</si>
  <si>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</si>
  <si>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</si>
  <si>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</si>
  <si>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</si>
  <si>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</si>
  <si>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</si>
  <si>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</si>
  <si>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</si>
  <si>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</si>
  <si>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</si>
  <si>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</si>
  <si>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</si>
  <si>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</si>
  <si>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</si>
  <si>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</si>
  <si>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</si>
  <si>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</si>
  <si>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</si>
  <si>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</si>
  <si>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</si>
  <si>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</si>
  <si>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</si>
  <si>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</si>
  <si>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</si>
  <si>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</si>
  <si>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</si>
  <si>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</si>
  <si>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</si>
  <si>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</si>
  <si>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</si>
  <si>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</si>
  <si>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</si>
  <si>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</si>
  <si>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</si>
  <si>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</si>
  <si>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</si>
  <si>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</si>
  <si>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</si>
  <si>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</si>
  <si>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</si>
  <si>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</si>
  <si>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</si>
  <si>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</si>
  <si>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</si>
  <si>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</si>
  <si>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</si>
  <si>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</si>
  <si>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</si>
  <si>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</si>
  <si>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</si>
  <si>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</si>
  <si>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</si>
  <si>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</si>
  <si>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</si>
  <si>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</si>
  <si>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</si>
  <si>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</si>
  <si>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</si>
  <si>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</si>
  <si>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</si>
  <si>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</si>
  <si>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</si>
  <si>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</si>
  <si>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</si>
  <si>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</si>
  <si>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</si>
  <si>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</si>
  <si>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</si>
  <si>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</si>
  <si>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</si>
  <si>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</si>
  <si>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</si>
  <si>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</si>
  <si>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</si>
  <si>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</si>
  <si>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</si>
  <si>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</si>
  <si>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</si>
  <si>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</si>
  <si>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</si>
  <si>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</si>
  <si>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</si>
  <si>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</si>
  <si>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</si>
  <si>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</si>
  <si>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</si>
  <si>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</si>
  <si>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</si>
  <si>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</si>
  <si>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</si>
  <si>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</si>
  <si>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</si>
  <si>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</si>
  <si>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</si>
  <si>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</si>
  <si>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</si>
  <si>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</si>
  <si>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</si>
  <si>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</si>
  <si>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</si>
  <si>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</si>
  <si>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</si>
  <si>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</si>
  <si>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</si>
  <si>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</si>
  <si>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</si>
  <si>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</si>
  <si>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</si>
  <si>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</si>
  <si>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</si>
  <si>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</si>
  <si>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</si>
  <si>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</si>
  <si>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</si>
  <si>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</si>
  <si>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</si>
  <si>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</si>
  <si>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</si>
  <si>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</si>
  <si>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</si>
  <si>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</si>
  <si>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</si>
  <si>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</si>
  <si>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</si>
  <si>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</si>
  <si>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</si>
  <si>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</si>
  <si>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</si>
  <si>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</si>
  <si>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</si>
  <si>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</si>
  <si>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</si>
  <si>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</si>
  <si>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</si>
  <si>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</si>
  <si>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</si>
  <si>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</si>
  <si>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</si>
  <si>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</si>
  <si>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</si>
  <si>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</si>
  <si>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</si>
  <si>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</si>
  <si>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</si>
  <si>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</si>
  <si>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</si>
  <si>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</si>
  <si>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</si>
  <si>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</si>
  <si>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</si>
  <si>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</si>
  <si>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</si>
  <si>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</si>
  <si>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</si>
  <si>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</si>
  <si>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</si>
  <si>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</si>
  <si>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</si>
  <si>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</si>
  <si>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</si>
  <si>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</si>
  <si>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</si>
  <si>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</si>
  <si>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</si>
  <si>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</si>
  <si>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</si>
  <si>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</si>
  <si>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</si>
  <si>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</si>
  <si>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</si>
  <si>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</si>
  <si>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</si>
  <si>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</si>
  <si>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</si>
  <si>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</si>
  <si>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</si>
  <si>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</si>
  <si>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</si>
  <si>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</si>
  <si>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</si>
  <si>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</si>
  <si>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</si>
  <si>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</si>
  <si>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</si>
  <si>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</si>
  <si>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</si>
  <si>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</si>
  <si>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</si>
  <si>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</si>
  <si>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</si>
  <si>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</si>
  <si>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</si>
  <si>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</si>
  <si>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</si>
  <si>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</si>
  <si>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</si>
  <si>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</si>
  <si>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</si>
  <si>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</si>
  <si>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</si>
  <si>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</si>
  <si>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</si>
  <si>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</si>
  <si>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</si>
  <si>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</si>
  <si>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</si>
  <si>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</si>
  <si>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</si>
  <si>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</si>
  <si>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</si>
  <si>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</si>
  <si>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</si>
  <si>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</si>
  <si>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</si>
  <si>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</si>
  <si>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</si>
  <si>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</si>
  <si>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</si>
  <si>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</si>
  <si>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</si>
  <si>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</si>
  <si>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</si>
  <si>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</si>
  <si>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</si>
  <si>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</si>
  <si>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</si>
  <si>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</si>
  <si>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</si>
  <si>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</si>
  <si>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</si>
  <si>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</si>
  <si>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</si>
  <si>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</si>
  <si>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</si>
  <si>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</si>
  <si>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</si>
  <si>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</si>
  <si>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</si>
  <si>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</si>
  <si>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</si>
  <si>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</si>
  <si>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</si>
  <si>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</si>
  <si>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</si>
  <si>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</si>
  <si>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</si>
  <si>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</si>
  <si>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</si>
  <si>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</si>
  <si>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</si>
  <si>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</si>
  <si>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</si>
  <si>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</si>
  <si>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</si>
  <si>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</si>
  <si>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</si>
  <si>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</si>
  <si>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</si>
  <si>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</si>
  <si>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</si>
  <si>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</si>
  <si>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</si>
  <si>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</si>
  <si>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</si>
  <si>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</si>
  <si>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</si>
  <si>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</si>
  <si>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</si>
  <si>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</si>
  <si>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</si>
  <si>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</si>
  <si>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</si>
  <si>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</si>
  <si>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</si>
  <si>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</si>
  <si>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</si>
  <si>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</si>
  <si>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</si>
  <si>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</si>
  <si>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</si>
  <si>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</si>
  <si>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</si>
  <si>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</si>
  <si>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</si>
  <si>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</si>
  <si>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</si>
  <si>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</si>
  <si>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</si>
  <si>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</si>
  <si>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</si>
  <si>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</si>
  <si>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</si>
  <si>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</si>
  <si>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</si>
  <si>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</si>
  <si>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</si>
  <si>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</si>
  <si>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</si>
  <si>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</si>
  <si>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</si>
  <si>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</si>
  <si>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</si>
  <si>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</si>
  <si>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</si>
  <si>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</si>
  <si>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</si>
  <si>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</si>
  <si>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</si>
  <si>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</si>
  <si>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</si>
  <si>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</si>
  <si>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</si>
  <si>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</si>
  <si>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</si>
  <si>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</si>
  <si>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</si>
  <si>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</si>
  <si>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</si>
  <si>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</si>
  <si>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</si>
  <si>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</si>
  <si>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</si>
  <si>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</si>
  <si>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</si>
  <si>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</si>
  <si>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</si>
  <si>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</si>
  <si>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</si>
  <si>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</si>
  <si>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</si>
  <si>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</si>
  <si>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</si>
  <si>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</si>
  <si>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</si>
  <si>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</si>
  <si>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</si>
  <si>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</si>
  <si>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</si>
  <si>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</si>
  <si>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</si>
  <si>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</si>
  <si>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</si>
  <si>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</si>
  <si>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</si>
  <si>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</si>
  <si>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</si>
  <si>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</si>
  <si>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</si>
  <si>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</si>
  <si>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</si>
  <si>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</si>
  <si>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</si>
  <si>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</si>
  <si>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</si>
  <si>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</si>
  <si>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</si>
  <si>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</si>
  <si>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</si>
  <si>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</si>
  <si>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</si>
  <si>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</si>
  <si>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</si>
  <si>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</si>
  <si>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</si>
  <si>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</si>
  <si>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</si>
  <si>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</si>
  <si>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</si>
  <si>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</si>
  <si>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</si>
  <si>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</si>
  <si>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</si>
  <si>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</si>
  <si>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</si>
  <si>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</si>
  <si>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</si>
  <si>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</si>
  <si>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</si>
  <si>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</si>
  <si>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</si>
  <si>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</si>
  <si>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</si>
  <si>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</si>
  <si>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</si>
  <si>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</si>
  <si>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</si>
  <si>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</si>
  <si>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</si>
  <si>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</si>
  <si>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</si>
  <si>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</si>
  <si>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</si>
  <si>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</si>
  <si>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</si>
  <si>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</si>
  <si>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</si>
  <si>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</si>
  <si>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</si>
  <si>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</si>
  <si>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</si>
  <si>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</si>
  <si>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</si>
  <si>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</si>
  <si>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</si>
  <si>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</si>
  <si>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</si>
  <si>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</si>
  <si>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</si>
  <si>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</si>
  <si>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</si>
  <si>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</si>
  <si>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</si>
  <si>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</si>
  <si>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</si>
  <si>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</si>
  <si>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</si>
  <si>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</si>
  <si>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</si>
  <si>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</si>
  <si>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</si>
  <si>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</si>
  <si>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</si>
  <si>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</si>
  <si>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</si>
  <si>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</si>
  <si>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</si>
  <si>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</si>
  <si>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</si>
  <si>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</si>
  <si>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</si>
  <si>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</si>
  <si>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</si>
  <si>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</si>
  <si>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</si>
  <si>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</si>
  <si>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</si>
  <si>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</si>
  <si>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</si>
  <si>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</si>
  <si>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</si>
  <si>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</si>
  <si>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</si>
  <si>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</si>
  <si>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</si>
  <si>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</si>
  <si>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</si>
  <si>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</si>
  <si>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</si>
  <si>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</si>
  <si>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</si>
  <si>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</si>
  <si>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</si>
  <si>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</si>
  <si>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</si>
  <si>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</si>
  <si>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</si>
  <si>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</si>
  <si>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</si>
  <si>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</si>
  <si>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</si>
  <si>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</si>
  <si>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</si>
  <si>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</si>
  <si>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</si>
  <si>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</si>
  <si>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</si>
  <si>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</si>
  <si>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</si>
  <si>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</si>
  <si>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</si>
  <si>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</si>
  <si>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</si>
  <si>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</si>
  <si>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</si>
  <si>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</si>
  <si>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</si>
  <si>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</si>
  <si>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</si>
  <si>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</si>
  <si>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</si>
  <si>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</si>
  <si>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</si>
  <si>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</si>
  <si>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</si>
  <si>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</si>
  <si>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</si>
  <si>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</si>
  <si>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</si>
  <si>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</si>
  <si>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</si>
  <si>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</si>
  <si>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</si>
  <si>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</si>
  <si>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</si>
  <si>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</si>
  <si>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</si>
  <si>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</si>
  <si>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</si>
  <si>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</si>
  <si>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</si>
  <si>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</si>
  <si>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</si>
  <si>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</si>
  <si>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</si>
  <si>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</si>
  <si>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</si>
  <si>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</si>
  <si>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</si>
  <si>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</si>
  <si>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</si>
  <si>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</si>
  <si>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</si>
  <si>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</si>
  <si>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</si>
  <si>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</si>
  <si>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</si>
  <si>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</si>
  <si>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</si>
  <si>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</si>
  <si>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</si>
  <si>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</si>
  <si>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</si>
  <si>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</si>
  <si>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</si>
  <si>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</si>
  <si>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</si>
  <si>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</si>
  <si>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</si>
  <si>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</si>
  <si>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</si>
  <si>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</si>
  <si>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</si>
  <si>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</si>
  <si>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</si>
  <si>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</si>
  <si>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</si>
  <si>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</si>
  <si>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</si>
  <si>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</si>
  <si>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</si>
  <si>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</si>
  <si>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</si>
  <si>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</si>
  <si>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</si>
  <si>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</si>
  <si>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</si>
  <si>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</si>
  <si>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</si>
  <si>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</si>
  <si>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</si>
  <si>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</si>
  <si>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</si>
  <si>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</si>
  <si>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</si>
  <si>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</si>
  <si>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</si>
  <si>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</si>
  <si>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</si>
  <si>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</si>
  <si>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</si>
  <si>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</si>
  <si>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</si>
  <si>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</si>
  <si>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</si>
  <si>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</si>
  <si>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</si>
  <si>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</si>
  <si>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</si>
  <si>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</si>
  <si>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</si>
  <si>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</si>
  <si>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</si>
  <si>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</si>
  <si>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</si>
  <si>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</si>
  <si>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</si>
  <si>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</si>
  <si>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</si>
  <si>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</si>
  <si>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</si>
  <si>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</si>
  <si>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</si>
  <si>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</si>
  <si>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</si>
  <si>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</si>
  <si>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</si>
  <si>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</si>
  <si>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</si>
  <si>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</si>
  <si>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</si>
  <si>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</si>
  <si>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</si>
  <si>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</si>
  <si>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</si>
  <si>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</si>
  <si>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</si>
  <si>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</si>
  <si>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</si>
  <si>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</si>
  <si>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</si>
  <si>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</si>
  <si>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</si>
  <si>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</si>
  <si>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</si>
  <si>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</si>
  <si>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</si>
  <si>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</si>
  <si>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</si>
  <si>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</si>
  <si>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</si>
  <si>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</si>
  <si>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</si>
  <si>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</si>
  <si>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</si>
  <si>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</si>
  <si>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</si>
  <si>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</si>
  <si>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</si>
  <si>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</si>
  <si>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</si>
  <si>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</si>
  <si>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</si>
  <si>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</si>
  <si>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</si>
  <si>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</si>
  <si>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</si>
  <si>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</si>
  <si>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</si>
  <si>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</si>
  <si>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</si>
  <si>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</si>
  <si>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</si>
  <si>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</si>
  <si>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</si>
  <si>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</si>
  <si>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</si>
  <si>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</si>
  <si>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</si>
  <si>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</si>
  <si>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</si>
  <si>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</si>
  <si>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</si>
  <si>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</si>
  <si>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</si>
  <si>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</si>
  <si>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</si>
  <si>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</si>
  <si>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</si>
  <si>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</si>
  <si>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</si>
  <si>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</si>
  <si>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</si>
  <si>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</si>
  <si>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</si>
  <si>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</si>
  <si>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</si>
  <si>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</si>
  <si>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</si>
  <si>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</si>
  <si>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</si>
  <si>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</si>
  <si>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</si>
  <si>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</si>
  <si>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</si>
  <si>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</si>
  <si>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</si>
  <si>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</si>
  <si>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</si>
  <si>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</si>
  <si>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</si>
  <si>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</si>
  <si>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</si>
  <si>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</si>
  <si>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</si>
  <si>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</si>
  <si>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</si>
  <si>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</si>
  <si>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</si>
  <si>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</si>
  <si>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</si>
  <si>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</si>
  <si>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</si>
  <si>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</si>
  <si>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</si>
  <si>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</si>
  <si>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</si>
  <si>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</si>
  <si>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</si>
  <si>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</si>
  <si>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</si>
  <si>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</si>
  <si>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</si>
  <si>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</si>
  <si>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</si>
  <si>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</si>
  <si>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</si>
  <si>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</si>
  <si>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</si>
  <si>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</si>
  <si>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</si>
  <si>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</si>
  <si>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</si>
  <si>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</si>
  <si>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</si>
  <si>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</si>
  <si>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</si>
  <si>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</si>
  <si>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</si>
  <si>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</si>
  <si>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</si>
  <si>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</si>
  <si>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</si>
  <si>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</si>
  <si>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</si>
  <si>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</si>
  <si>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</si>
  <si>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</si>
  <si>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</si>
  <si>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</si>
  <si>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</si>
  <si>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</si>
  <si>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</si>
  <si>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</si>
  <si>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</si>
  <si>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</si>
  <si>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</si>
  <si>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</si>
  <si>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</si>
  <si>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</si>
  <si>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</si>
  <si>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</si>
  <si>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</si>
  <si>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</si>
  <si>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</si>
  <si>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</si>
  <si>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</si>
  <si>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</si>
  <si>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</si>
  <si>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</si>
  <si>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</si>
  <si>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</si>
  <si>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</si>
  <si>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</si>
  <si>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</si>
  <si>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</si>
  <si>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</si>
  <si>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</si>
  <si>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</si>
  <si>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</si>
  <si>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</si>
  <si>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</si>
  <si>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</si>
  <si>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</si>
  <si>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</si>
  <si>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</si>
  <si>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</si>
  <si>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</si>
  <si>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</si>
  <si>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</si>
  <si>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</si>
  <si>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</si>
  <si>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</si>
  <si>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</si>
  <si>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</si>
  <si>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</si>
  <si>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</si>
  <si>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</si>
  <si>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</si>
  <si>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</si>
  <si>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</si>
  <si>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</si>
  <si>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</si>
  <si>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</si>
  <si>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</si>
  <si>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</si>
  <si>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</si>
  <si>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</si>
  <si>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</si>
  <si>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</si>
  <si>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</si>
  <si>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</si>
  <si>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</si>
  <si>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</si>
  <si>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</si>
  <si>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</si>
  <si>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</si>
  <si>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</si>
  <si>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</si>
  <si>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</si>
  <si>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</si>
  <si>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</si>
  <si>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</si>
  <si>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</si>
  <si>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</si>
  <si>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</si>
  <si>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</si>
  <si>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</si>
  <si>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</si>
  <si>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</si>
  <si>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</si>
  <si>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</si>
  <si>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</si>
  <si>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</si>
  <si>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</si>
  <si>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</si>
  <si>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</si>
  <si>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</si>
  <si>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</si>
  <si>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</si>
  <si>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</si>
  <si>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</si>
  <si>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</si>
  <si>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</si>
  <si>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</si>
  <si>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</si>
  <si>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</si>
  <si>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</si>
  <si>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</si>
  <si>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</si>
  <si>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</si>
  <si>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</si>
  <si>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</si>
  <si>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</si>
  <si>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</si>
  <si>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</si>
  <si>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</si>
  <si>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</si>
  <si>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</si>
  <si>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</si>
  <si>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</si>
  <si>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</si>
  <si>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</si>
  <si>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</si>
  <si>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</si>
  <si>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</si>
  <si>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</si>
  <si>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</si>
  <si>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</si>
  <si>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</si>
  <si>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</si>
  <si>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</si>
  <si>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</si>
  <si>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</si>
  <si>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</si>
  <si>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</si>
  <si>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</si>
  <si>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</si>
  <si>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</si>
  <si>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</si>
  <si>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</si>
  <si>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</si>
  <si>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</si>
  <si>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</si>
  <si>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</si>
  <si>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</si>
  <si>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</si>
  <si>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</si>
  <si>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</si>
  <si>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</si>
  <si>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</si>
  <si>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</si>
  <si>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</si>
  <si>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</si>
  <si>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</si>
  <si>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</si>
  <si>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</si>
  <si>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</si>
  <si>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</si>
  <si>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</si>
  <si>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</si>
  <si>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</si>
  <si>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</si>
  <si>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</si>
  <si>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</si>
  <si>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</si>
  <si>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</si>
  <si>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</si>
  <si>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</si>
  <si>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</si>
  <si>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</si>
  <si>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</si>
  <si>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</si>
  <si>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</si>
  <si>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</si>
  <si>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</si>
  <si>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</si>
  <si>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</si>
  <si>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</si>
  <si>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</si>
  <si>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</si>
  <si>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</si>
  <si>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</si>
  <si>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</si>
  <si>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</si>
  <si>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</si>
  <si>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</si>
  <si>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</si>
  <si>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</si>
  <si>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</si>
  <si>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</si>
  <si>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</si>
  <si>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</si>
  <si>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</si>
  <si>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</si>
  <si>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</si>
  <si>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</si>
  <si>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</si>
  <si>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</si>
  <si>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</si>
  <si>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</si>
  <si>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</si>
  <si>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</si>
  <si>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</si>
  <si>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</si>
  <si>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</si>
  <si>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</si>
  <si>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</si>
  <si>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</si>
  <si>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</si>
  <si>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</si>
  <si>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</si>
  <si>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</si>
  <si>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</si>
  <si>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</si>
  <si>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</si>
  <si>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</si>
  <si>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</si>
  <si>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</si>
  <si>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</si>
  <si>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</si>
  <si>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</si>
  <si>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</si>
  <si>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</si>
  <si>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</si>
  <si>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</si>
  <si>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</si>
  <si>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</si>
  <si>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</si>
  <si>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</si>
  <si>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</si>
  <si>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</si>
  <si>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</si>
  <si>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</si>
  <si>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</si>
  <si>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</si>
  <si>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</si>
  <si>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</si>
  <si>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</si>
  <si>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</si>
  <si>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</si>
  <si>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</si>
  <si>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</si>
  <si>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</si>
  <si>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</si>
  <si>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</si>
  <si>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</si>
  <si>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</si>
  <si>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</si>
  <si>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</si>
  <si>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</si>
  <si>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</si>
  <si>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</si>
  <si>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</si>
  <si>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</si>
  <si>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</si>
  <si>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</si>
  <si>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</si>
  <si>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</si>
  <si>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</si>
  <si>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</si>
  <si>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</si>
  <si>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</si>
  <si>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</si>
  <si>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</si>
  <si>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</si>
  <si>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</si>
  <si>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</si>
  <si>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</si>
  <si>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</si>
  <si>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</si>
  <si>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</si>
  <si>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</si>
  <si>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</si>
  <si>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</si>
  <si>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</si>
  <si>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</si>
  <si>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</si>
  <si>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</si>
  <si>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</si>
  <si>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</si>
  <si>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</si>
  <si>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</si>
  <si>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</si>
  <si>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</si>
  <si>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</si>
  <si>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</si>
  <si>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</si>
  <si>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</si>
  <si>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</si>
  <si>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</si>
  <si>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</si>
  <si>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</si>
  <si>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</si>
  <si>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</si>
  <si>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</si>
  <si>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</si>
  <si>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</si>
  <si>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</si>
  <si>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</si>
  <si>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</si>
  <si>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</si>
  <si>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</si>
  <si>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</si>
  <si>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</si>
  <si>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</si>
  <si>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</si>
  <si>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</si>
  <si>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</si>
  <si>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</si>
  <si>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</si>
  <si>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</si>
  <si>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</si>
  <si>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</si>
  <si>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</si>
  <si>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</si>
  <si>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</si>
  <si>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</si>
  <si>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</si>
  <si>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</si>
  <si>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</si>
  <si>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</si>
  <si>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</si>
  <si>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</si>
  <si>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</si>
  <si>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</si>
  <si>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</si>
  <si>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</si>
  <si>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</si>
  <si>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</si>
  <si>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</si>
  <si>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</si>
  <si>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</si>
  <si>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</si>
  <si>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</si>
  <si>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</si>
  <si>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</si>
  <si>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</si>
  <si>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</si>
  <si>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</si>
  <si>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</si>
  <si>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</si>
  <si>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</si>
  <si>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</si>
  <si>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</si>
  <si>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</si>
  <si>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</si>
  <si>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</si>
  <si>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</si>
  <si>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</si>
  <si>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</si>
  <si>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</si>
  <si>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</si>
  <si>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</si>
  <si>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</si>
  <si>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</si>
  <si>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</si>
  <si>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</si>
  <si>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</si>
  <si>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</si>
  <si>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</si>
  <si>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</si>
  <si>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</si>
  <si>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</si>
  <si>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</si>
  <si>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</si>
  <si>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</si>
  <si>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</si>
  <si>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</si>
  <si>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</si>
  <si>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</si>
  <si>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</si>
  <si>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</si>
  <si>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</si>
  <si>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</si>
  <si>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</si>
  <si>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</si>
  <si>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</si>
  <si>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</si>
  <si>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</si>
  <si>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</si>
  <si>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</si>
  <si>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</si>
  <si>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</si>
  <si>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</si>
  <si>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</si>
  <si>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</si>
  <si>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</si>
  <si>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</si>
  <si>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</si>
  <si>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</si>
  <si>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</si>
  <si>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</si>
  <si>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</si>
  <si>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</si>
  <si>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</si>
  <si>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</si>
  <si>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</si>
  <si>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</si>
  <si>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</si>
  <si>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</si>
  <si>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</si>
  <si>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</si>
  <si>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</si>
  <si>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</si>
  <si>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</si>
  <si>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</si>
  <si>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</si>
  <si>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</si>
  <si>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</si>
  <si>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</si>
  <si>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</si>
  <si>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</si>
  <si>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</si>
  <si>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</si>
  <si>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</si>
  <si>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</si>
  <si>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</si>
  <si>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</si>
  <si>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</si>
  <si>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</si>
  <si>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</si>
  <si>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</si>
  <si>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</si>
  <si>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</si>
  <si>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</si>
  <si>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</si>
  <si>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</si>
  <si>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</si>
  <si>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</si>
  <si>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</si>
  <si>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</si>
  <si>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</si>
  <si>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</si>
  <si>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</si>
  <si>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</si>
  <si>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</si>
  <si>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</si>
  <si>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</si>
  <si>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</si>
  <si>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</si>
  <si>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</si>
  <si>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</si>
  <si>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</si>
  <si>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</si>
  <si>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</si>
  <si>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</si>
  <si>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</si>
  <si>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</si>
  <si>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</si>
  <si>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</si>
  <si>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</si>
  <si>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</si>
  <si>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</si>
  <si>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</si>
  <si>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</si>
  <si>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</si>
  <si>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</si>
  <si>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</si>
  <si>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</si>
  <si>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</si>
  <si>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</si>
  <si>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</si>
  <si>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</si>
  <si>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</si>
  <si>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</si>
  <si>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</si>
  <si>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</si>
  <si>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</si>
  <si>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</si>
  <si>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</si>
  <si>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</si>
  <si>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</si>
  <si>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</si>
  <si>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</si>
  <si>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</si>
  <si>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</si>
  <si>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</si>
  <si>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</si>
  <si>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</si>
  <si>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</si>
  <si>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</si>
  <si>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</si>
  <si>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</si>
  <si>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</si>
  <si>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</si>
  <si>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</si>
  <si>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</si>
  <si>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</si>
  <si>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</si>
  <si>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</si>
  <si>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</si>
  <si>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</si>
  <si>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</si>
  <si>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</si>
  <si>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</si>
  <si>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</si>
  <si>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</si>
  <si>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</si>
  <si>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</si>
  <si>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</si>
  <si>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</si>
  <si>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</si>
  <si>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</si>
  <si>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</si>
  <si>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</si>
  <si>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</si>
  <si>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</si>
  <si>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</si>
  <si>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</si>
  <si>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</si>
  <si>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</si>
  <si>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</si>
  <si>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</si>
  <si>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</si>
  <si>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</si>
  <si>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</si>
  <si>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</si>
  <si>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</si>
  <si>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</si>
  <si>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</si>
  <si>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</si>
  <si>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</si>
  <si>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</si>
  <si>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</si>
  <si>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</si>
  <si>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</si>
  <si>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</si>
  <si>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</si>
  <si>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</si>
  <si>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</si>
  <si>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</si>
  <si>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</si>
  <si>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</si>
  <si>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</si>
  <si>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</si>
  <si>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</si>
  <si>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</si>
  <si>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</si>
  <si>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</si>
  <si>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</si>
  <si>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</si>
  <si>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</si>
  <si>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</si>
  <si>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</si>
  <si>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</si>
  <si>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</si>
  <si>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</si>
  <si>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</si>
  <si>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</si>
  <si>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</si>
  <si>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</si>
  <si>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</si>
  <si>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</si>
  <si>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</si>
  <si>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</si>
  <si>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</si>
  <si>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</si>
  <si>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</si>
  <si>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</si>
  <si>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</si>
  <si>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</si>
  <si>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</si>
  <si>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</si>
  <si>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</si>
  <si>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</si>
  <si>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</si>
  <si>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</si>
  <si>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</si>
  <si>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</si>
  <si>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</si>
  <si>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</si>
  <si>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</si>
  <si>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</si>
  <si>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</si>
  <si>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</si>
  <si>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</si>
  <si>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</si>
  <si>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</si>
  <si>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</si>
  <si>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</si>
  <si>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</si>
  <si>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</si>
  <si>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</si>
  <si>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</si>
  <si>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</si>
  <si>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</si>
  <si>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</si>
  <si>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</si>
  <si>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</si>
  <si>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</si>
  <si>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</si>
  <si>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</si>
  <si>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</si>
  <si>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</si>
  <si>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</si>
  <si>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</si>
  <si>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</si>
  <si>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</si>
  <si>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</si>
  <si>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</si>
  <si>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</si>
  <si>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</si>
  <si>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</si>
  <si>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</si>
  <si>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</si>
  <si>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</si>
  <si>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</si>
  <si>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</si>
  <si>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</si>
  <si>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</si>
  <si>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</si>
  <si>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</si>
  <si>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</si>
  <si>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</si>
  <si>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</si>
  <si>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</si>
  <si>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</si>
  <si>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</si>
  <si>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</si>
  <si>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</si>
  <si>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</si>
  <si>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</si>
  <si>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</si>
  <si>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</si>
  <si>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</si>
  <si>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</si>
  <si>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</si>
  <si>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</si>
  <si>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</si>
  <si>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</si>
  <si>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</si>
  <si>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</si>
  <si>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</si>
  <si>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</si>
  <si>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</si>
  <si>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</si>
  <si>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</si>
  <si>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</si>
  <si>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</si>
  <si>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</si>
  <si>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</si>
  <si>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</si>
  <si>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</si>
  <si>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</si>
  <si>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</si>
  <si>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</si>
  <si>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</si>
  <si>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</si>
  <si>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</si>
  <si>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</si>
  <si>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</si>
  <si>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</si>
  <si>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</si>
  <si>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</si>
  <si>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</si>
  <si>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</si>
  <si>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</si>
  <si>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</si>
  <si>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</si>
  <si>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</si>
  <si>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</si>
  <si>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</si>
  <si>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</si>
  <si>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</si>
  <si>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</si>
  <si>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</si>
  <si>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</si>
  <si>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</si>
  <si>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</si>
  <si>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</si>
  <si>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</si>
  <si>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</si>
  <si>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</si>
  <si>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</si>
  <si>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</si>
  <si>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</si>
  <si>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</si>
  <si>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</si>
  <si>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</si>
  <si>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</si>
  <si>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</si>
  <si>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</si>
  <si>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</si>
  <si>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</si>
  <si>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</si>
  <si>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</si>
  <si>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</si>
  <si>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</si>
  <si>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</si>
  <si>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</si>
  <si>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</si>
  <si>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</si>
  <si>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</si>
  <si>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</si>
  <si>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</si>
  <si>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</si>
  <si>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</si>
  <si>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</si>
  <si>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</si>
  <si>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</si>
  <si>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</si>
  <si>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</si>
  <si>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</si>
  <si>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</si>
  <si>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</si>
  <si>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</si>
  <si>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</si>
  <si>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</si>
  <si>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</si>
  <si>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</si>
  <si>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</si>
  <si>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</si>
  <si>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</si>
  <si>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</si>
  <si>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</si>
  <si>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</si>
  <si>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</si>
  <si>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</si>
  <si>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</si>
  <si>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</si>
  <si>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</si>
  <si>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</si>
  <si>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</si>
  <si>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</si>
  <si>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</si>
  <si>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</si>
  <si>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</si>
  <si>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</si>
  <si>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</si>
  <si>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</si>
  <si>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</si>
  <si>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</si>
  <si>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</si>
  <si>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</si>
  <si>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</si>
  <si>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</si>
  <si>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</si>
  <si>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</si>
  <si>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</si>
  <si>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</si>
  <si>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</si>
  <si>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</si>
  <si>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</si>
  <si>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</si>
  <si>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</si>
  <si>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</si>
  <si>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</si>
  <si>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</si>
  <si>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</si>
  <si>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</si>
  <si>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</si>
  <si>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</si>
  <si>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</si>
  <si>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</si>
  <si>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</si>
  <si>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</si>
  <si>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</si>
  <si>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</si>
  <si>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</si>
  <si>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</si>
  <si>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</si>
  <si>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</si>
  <si>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</si>
  <si>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</si>
  <si>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</si>
  <si>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</si>
  <si>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</si>
  <si>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</si>
  <si>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</si>
  <si>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</si>
  <si>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</si>
  <si>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</si>
  <si>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</si>
  <si>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</si>
  <si>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</si>
  <si>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</si>
  <si>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</si>
  <si>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</si>
  <si>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</si>
  <si>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</si>
  <si>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</si>
  <si>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</si>
  <si>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</si>
  <si>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</si>
  <si>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</si>
  <si>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</si>
  <si>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</si>
  <si>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</si>
  <si>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</si>
  <si>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</si>
  <si>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</si>
  <si>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</si>
  <si>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</si>
  <si>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</si>
  <si>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</si>
  <si>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</si>
  <si>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</si>
  <si>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</si>
  <si>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</si>
  <si>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</si>
  <si>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</si>
  <si>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</si>
  <si>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</si>
  <si>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</si>
  <si>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</si>
  <si>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</si>
  <si>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</si>
  <si>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</si>
  <si>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</si>
  <si>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</si>
  <si>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</si>
  <si>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</si>
  <si>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</si>
  <si>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</si>
  <si>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</si>
  <si>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</si>
  <si>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</si>
  <si>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</si>
  <si>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</si>
  <si>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</si>
  <si>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</si>
  <si>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</si>
  <si>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</si>
  <si>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</si>
  <si>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</si>
  <si>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</si>
  <si>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</si>
  <si>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</si>
  <si>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</si>
  <si>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</si>
  <si>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</si>
  <si>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</si>
  <si>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</si>
  <si>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</si>
  <si>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</si>
  <si>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</si>
  <si>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</si>
  <si>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</si>
  <si>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</si>
  <si>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</si>
  <si>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</si>
  <si>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</si>
  <si>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</si>
  <si>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</si>
  <si>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</si>
  <si>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</si>
  <si>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</si>
  <si>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</si>
  <si>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</si>
  <si>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</si>
  <si>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</si>
  <si>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</si>
  <si>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</si>
  <si>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</si>
  <si>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</si>
  <si>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</si>
  <si>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</si>
  <si>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</si>
  <si>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</si>
  <si>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</si>
  <si>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</si>
  <si>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</si>
  <si>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</si>
  <si>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</si>
  <si>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</si>
  <si>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</si>
  <si>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</si>
  <si>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</si>
  <si>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</si>
  <si>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</si>
  <si>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</si>
  <si>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</si>
  <si>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</si>
  <si>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</si>
  <si>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</si>
  <si>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</si>
  <si>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</si>
  <si>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</si>
  <si>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</si>
  <si>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</si>
  <si>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</si>
  <si>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</si>
  <si>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</si>
  <si>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</si>
  <si>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</si>
  <si>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</si>
  <si>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</si>
  <si>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</si>
  <si>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</si>
  <si>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</si>
  <si>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</si>
  <si>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</si>
  <si>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</si>
  <si>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</si>
  <si>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</si>
  <si>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</si>
  <si>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</si>
  <si>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</si>
  <si>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</si>
  <si>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</si>
  <si>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</si>
  <si>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</si>
  <si>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</si>
  <si>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</si>
  <si>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</si>
  <si>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</si>
  <si>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</si>
  <si>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</si>
  <si>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</si>
  <si>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</si>
  <si>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</si>
  <si>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</si>
  <si>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</si>
  <si>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</si>
  <si>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</si>
  <si>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</si>
  <si>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</si>
  <si>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</si>
  <si>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</si>
  <si>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</si>
  <si>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</si>
  <si>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</si>
  <si>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</si>
  <si>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</si>
  <si>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</si>
  <si>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</si>
  <si>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</si>
  <si>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</si>
  <si>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</si>
  <si>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</si>
  <si>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</si>
  <si>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</si>
  <si>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</si>
  <si>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</si>
  <si>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</si>
  <si>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</si>
  <si>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</si>
  <si>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</si>
  <si>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</si>
  <si>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</si>
  <si>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</si>
  <si>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</si>
  <si>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</si>
  <si>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</si>
  <si>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</si>
  <si>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</si>
  <si>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</si>
  <si>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</si>
  <si>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</si>
  <si>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</si>
  <si>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</si>
  <si>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</si>
  <si>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</si>
  <si>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</si>
  <si>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</si>
  <si>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</si>
  <si>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</si>
  <si>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</si>
  <si>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</si>
  <si>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</si>
  <si>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</si>
  <si>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</si>
  <si>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</si>
  <si>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</si>
  <si>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</si>
  <si>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</si>
  <si>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</si>
  <si>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</si>
  <si>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</si>
  <si>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</si>
  <si>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</si>
  <si>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</si>
  <si>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</si>
  <si>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</si>
  <si>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</si>
  <si>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</si>
  <si>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</si>
  <si>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</si>
  <si>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</si>
  <si>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</si>
  <si>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</si>
  <si>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</si>
  <si>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</si>
  <si>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</si>
  <si>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</si>
  <si>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</si>
  <si>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</si>
  <si>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</si>
  <si>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</si>
  <si>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</si>
  <si>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</si>
  <si>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</si>
  <si>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</si>
  <si>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</si>
  <si>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</si>
  <si>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</si>
  <si>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</si>
  <si>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</si>
  <si>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</si>
  <si>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</si>
  <si>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</si>
  <si>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</si>
  <si>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</si>
  <si>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</si>
  <si>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</si>
  <si>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</si>
  <si>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</si>
  <si>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</si>
  <si>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</si>
  <si>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</si>
  <si>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</si>
  <si>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</si>
  <si>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</si>
  <si>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</si>
  <si>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</si>
  <si>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</si>
  <si>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</si>
  <si>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</si>
  <si>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</si>
  <si>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</si>
  <si>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</si>
  <si>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</si>
  <si>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</si>
  <si>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</si>
  <si>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</si>
  <si>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</si>
  <si>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</si>
  <si>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</si>
  <si>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</si>
  <si>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</si>
  <si>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</si>
  <si>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</si>
  <si>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</si>
  <si>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</si>
  <si>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</si>
  <si>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</si>
  <si>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</si>
  <si>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</si>
  <si>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</si>
  <si>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</si>
  <si>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</si>
  <si>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</si>
  <si>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</si>
  <si>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</si>
  <si>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</si>
  <si>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</si>
  <si>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</si>
  <si>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</si>
  <si>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</si>
  <si>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</si>
  <si>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</si>
  <si>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</si>
  <si>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</si>
  <si>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</si>
  <si>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</si>
  <si>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</si>
  <si>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</si>
  <si>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</si>
  <si>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</si>
  <si>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</si>
  <si>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</si>
  <si>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</si>
  <si>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</si>
  <si>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</si>
  <si>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</si>
  <si>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</si>
  <si>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</si>
  <si>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</si>
  <si>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</si>
  <si>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</si>
  <si>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</si>
  <si>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</si>
  <si>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</si>
  <si>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</si>
  <si>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</si>
  <si>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</si>
  <si>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</si>
  <si>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</si>
  <si>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</si>
  <si>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</si>
  <si>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</si>
  <si>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</si>
  <si>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</si>
  <si>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</si>
  <si>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</si>
  <si>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</si>
  <si>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</si>
  <si>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</si>
  <si>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</si>
  <si>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</si>
  <si>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</si>
  <si>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</si>
  <si>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</si>
  <si>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</si>
  <si>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</si>
  <si>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</si>
  <si>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</si>
  <si>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</si>
  <si>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</si>
  <si>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</si>
  <si>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</si>
  <si>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</si>
  <si>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</si>
  <si>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</si>
  <si>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</si>
  <si>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</si>
  <si>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</si>
  <si>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</si>
  <si>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</si>
  <si>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</si>
  <si>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</si>
  <si>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</si>
  <si>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</si>
  <si>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</si>
  <si>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</si>
  <si>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</si>
  <si>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</si>
  <si>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</si>
  <si>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</si>
  <si>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</si>
  <si>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</si>
  <si>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</si>
  <si>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</si>
  <si>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</si>
  <si>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</si>
  <si>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</si>
  <si>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</si>
  <si>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</si>
  <si>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</si>
  <si>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</si>
  <si>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</si>
  <si>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</si>
  <si>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</si>
  <si>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</si>
  <si>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</si>
  <si>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</si>
  <si>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</si>
  <si>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</si>
  <si>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</si>
  <si>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</si>
  <si>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</si>
  <si>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</si>
  <si>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</si>
  <si>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</si>
  <si>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</si>
  <si>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</si>
  <si>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</si>
  <si>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</si>
  <si>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</si>
  <si>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</si>
  <si>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</si>
  <si>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</si>
  <si>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</si>
  <si>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</si>
  <si>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</si>
  <si>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</si>
  <si>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</si>
  <si>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</si>
  <si>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</si>
  <si>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</si>
  <si>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</si>
  <si>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</si>
  <si>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</si>
  <si>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</si>
  <si>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</si>
  <si>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</si>
  <si>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</si>
  <si>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</si>
  <si>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</si>
  <si>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</si>
  <si>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</si>
  <si>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</si>
  <si>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</si>
  <si>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</si>
  <si>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</si>
  <si>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</si>
  <si>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</si>
  <si>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</si>
  <si>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</si>
  <si>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</si>
  <si>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</si>
  <si>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</si>
  <si>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</si>
  <si>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</si>
  <si>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</si>
  <si>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</si>
  <si>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</si>
  <si>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</si>
  <si>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</si>
  <si>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</si>
  <si>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</si>
  <si>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</si>
  <si>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</si>
  <si>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</si>
  <si>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</si>
  <si>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</si>
  <si>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</si>
  <si>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</si>
  <si>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</si>
  <si>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</si>
  <si>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</si>
  <si>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</si>
  <si>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</si>
  <si>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</si>
  <si>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</si>
  <si>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</si>
  <si>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</si>
  <si>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</si>
  <si>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</si>
  <si>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</si>
  <si>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</si>
  <si>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</si>
  <si>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</si>
  <si>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</si>
  <si>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</si>
  <si>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</si>
  <si>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</si>
  <si>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</si>
  <si>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</si>
  <si>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</si>
  <si>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</si>
  <si>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</si>
  <si>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</si>
  <si>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</si>
  <si>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</si>
  <si>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</si>
  <si>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</si>
  <si>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</si>
  <si>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</si>
  <si>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</si>
  <si>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</si>
  <si>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</si>
  <si>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</si>
  <si>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</si>
  <si>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</si>
  <si>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</si>
  <si>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</si>
  <si>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</si>
  <si>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</si>
  <si>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</si>
  <si>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</si>
  <si>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</si>
  <si>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</si>
  <si>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</si>
  <si>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</si>
  <si>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</si>
  <si>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</si>
  <si>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</si>
  <si>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</si>
  <si>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</si>
  <si>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</si>
  <si>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</si>
  <si>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</si>
  <si>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</si>
  <si>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</si>
  <si>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</si>
  <si>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</si>
  <si>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</si>
  <si>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</si>
  <si>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</si>
  <si>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</si>
  <si>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</si>
  <si>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</si>
  <si>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</si>
  <si>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</si>
  <si>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</si>
  <si>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</si>
  <si>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</si>
  <si>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</si>
  <si>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</si>
  <si>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</si>
  <si>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</si>
  <si>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</si>
  <si>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</si>
  <si>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</si>
  <si>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</si>
  <si>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</si>
  <si>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</si>
  <si>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</si>
  <si>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</si>
  <si>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</si>
  <si>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</si>
  <si>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</si>
  <si>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</si>
  <si>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</si>
  <si>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</si>
  <si>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</si>
  <si>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</si>
  <si>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</si>
  <si>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</si>
  <si>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</si>
  <si>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</si>
  <si>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</si>
  <si>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</si>
  <si>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</si>
  <si>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</si>
  <si>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</si>
  <si>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</si>
  <si>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</si>
  <si>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</si>
  <si>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</si>
  <si>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</si>
  <si>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</si>
  <si>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</si>
  <si>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</si>
  <si>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</si>
  <si>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</si>
  <si>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</si>
  <si>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</si>
  <si>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</si>
  <si>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</si>
  <si>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</si>
  <si>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</si>
  <si>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</si>
  <si>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</si>
  <si>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</si>
  <si>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</si>
  <si>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</si>
  <si>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</si>
  <si>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</si>
  <si>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</si>
  <si>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</si>
  <si>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</si>
  <si>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</si>
  <si>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</si>
  <si>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</si>
  <si>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</si>
  <si>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</si>
  <si>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</si>
  <si>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</si>
  <si>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</si>
  <si>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</si>
  <si>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</si>
  <si>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</si>
  <si>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</si>
  <si>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</si>
  <si>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</si>
  <si>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</si>
  <si>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</si>
  <si>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</si>
  <si>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</si>
  <si>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</si>
  <si>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</si>
  <si>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</si>
  <si>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</si>
  <si>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</si>
  <si>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</si>
  <si>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</si>
  <si>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</si>
  <si>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</si>
  <si>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</si>
  <si>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</si>
  <si>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</si>
  <si>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</si>
  <si>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</si>
  <si>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</si>
  <si>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</si>
  <si>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</si>
  <si>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</si>
  <si>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</si>
  <si>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</si>
  <si>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</si>
  <si>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</si>
  <si>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</si>
  <si>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</si>
  <si>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</si>
  <si>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</si>
  <si>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</si>
  <si>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</si>
  <si>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</si>
  <si>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</si>
  <si>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</si>
  <si>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</si>
  <si>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</si>
  <si>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</si>
  <si>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</si>
  <si>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</si>
  <si>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</si>
  <si>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</si>
  <si>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</si>
  <si>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</si>
  <si>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</si>
  <si>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</si>
  <si>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</si>
  <si>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</si>
  <si>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</si>
  <si>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</si>
  <si>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</si>
  <si>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</si>
  <si>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</si>
  <si>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</si>
  <si>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</si>
  <si>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</si>
  <si>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</si>
  <si>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</si>
  <si>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</si>
  <si>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</si>
  <si>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</si>
  <si>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</si>
  <si>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</si>
  <si>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</si>
  <si>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</si>
  <si>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</si>
  <si>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</si>
  <si>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</si>
  <si>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</si>
  <si>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</si>
  <si>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</si>
  <si>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</si>
  <si>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</si>
  <si>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</si>
  <si>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</si>
  <si>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</si>
  <si>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</si>
  <si>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</si>
  <si>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</si>
  <si>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</si>
  <si>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</si>
  <si>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</si>
  <si>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</si>
  <si>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</si>
  <si>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</si>
  <si>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</si>
  <si>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</si>
  <si>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</si>
  <si>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</si>
  <si>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</si>
  <si>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</si>
  <si>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</si>
  <si>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</si>
  <si>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</si>
  <si>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</si>
  <si>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</si>
  <si>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</si>
  <si>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</si>
  <si>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</si>
  <si>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</si>
  <si>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</si>
  <si>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</si>
  <si>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</si>
  <si>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</si>
  <si>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</si>
  <si>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</si>
  <si>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</si>
  <si>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</si>
  <si>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</si>
  <si>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</si>
  <si>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</si>
  <si>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</si>
  <si>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</si>
  <si>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</si>
  <si>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</si>
  <si>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</si>
  <si>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</si>
  <si>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</si>
  <si>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</si>
  <si>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</si>
  <si>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</si>
  <si>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</si>
  <si>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</si>
  <si>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</si>
  <si>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</si>
  <si>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</si>
  <si>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</si>
  <si>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</si>
  <si>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</si>
  <si>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</si>
  <si>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</si>
  <si>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</si>
  <si>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</si>
  <si>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</si>
  <si>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</si>
  <si>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</si>
  <si>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</si>
  <si>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</si>
  <si>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</si>
  <si>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</si>
  <si>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</si>
  <si>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</si>
  <si>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</si>
  <si>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</si>
  <si>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</si>
  <si>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</si>
  <si>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</si>
  <si>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</si>
  <si>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</si>
  <si>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</si>
  <si>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</si>
  <si>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</si>
  <si>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</si>
  <si>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</si>
  <si>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</si>
  <si>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</si>
  <si>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</si>
  <si>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</si>
  <si>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</si>
  <si>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</si>
  <si>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</si>
  <si>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</si>
  <si>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</si>
  <si>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</si>
  <si>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</si>
  <si>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</si>
  <si>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</si>
  <si>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</si>
  <si>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</si>
  <si>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</si>
  <si>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</si>
  <si>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</si>
  <si>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</si>
  <si>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</si>
  <si>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</si>
  <si>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</si>
  <si>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</si>
  <si>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</si>
  <si>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</si>
  <si>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</si>
  <si>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</si>
  <si>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</si>
  <si>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</si>
  <si>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</si>
  <si>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</si>
  <si>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</si>
  <si>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</si>
  <si>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</si>
  <si>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</si>
  <si>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</si>
  <si>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</si>
  <si>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</si>
  <si>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</si>
  <si>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</si>
  <si>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</si>
  <si>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</si>
  <si>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</si>
  <si>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</si>
  <si>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</si>
  <si>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</si>
  <si>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</si>
  <si>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</si>
  <si>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</si>
  <si>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</si>
  <si>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</si>
  <si>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</si>
  <si>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</si>
  <si>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</si>
  <si>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</si>
  <si>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</si>
  <si>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</si>
  <si>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</si>
  <si>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</si>
  <si>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</si>
  <si>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</si>
  <si>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</si>
  <si>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</si>
  <si>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</si>
  <si>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</si>
  <si>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</si>
  <si>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</si>
  <si>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</si>
  <si>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</si>
  <si>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</si>
  <si>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</si>
  <si>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</si>
  <si>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</si>
  <si>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</si>
  <si>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</si>
  <si>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</si>
  <si>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</si>
  <si>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</si>
  <si>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</si>
  <si>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</si>
  <si>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</si>
  <si>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</si>
  <si>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</si>
  <si>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</si>
  <si>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</si>
  <si>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</si>
  <si>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</si>
  <si>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</si>
  <si>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</si>
  <si>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</si>
  <si>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</si>
  <si>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</si>
  <si>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</si>
  <si>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</si>
  <si>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</si>
  <si>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</si>
  <si>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</si>
  <si>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</si>
  <si>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</si>
  <si>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</si>
  <si>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</si>
  <si>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</si>
  <si>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</si>
  <si>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</si>
  <si>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</si>
  <si>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</si>
  <si>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</si>
  <si>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</si>
  <si>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</si>
  <si>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</si>
  <si>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</si>
  <si>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</si>
  <si>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</si>
  <si>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</si>
  <si>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</si>
  <si>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</si>
  <si>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</si>
  <si>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</si>
  <si>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</si>
  <si>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</si>
  <si>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</si>
  <si>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</si>
  <si>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</si>
  <si>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</si>
  <si>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</si>
  <si>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</si>
  <si>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</si>
  <si>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</si>
  <si>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</si>
  <si>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</si>
  <si>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</si>
  <si>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</si>
  <si>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</si>
  <si>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</si>
  <si>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</si>
  <si>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</si>
  <si>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</si>
  <si>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</si>
  <si>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</si>
  <si>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</si>
  <si>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</si>
  <si>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</si>
  <si>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</si>
  <si>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</si>
  <si>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</si>
  <si>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</si>
  <si>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</si>
  <si>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</si>
  <si>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</si>
  <si>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</si>
  <si>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</si>
  <si>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</si>
  <si>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</si>
  <si>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</si>
  <si>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</si>
  <si>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</si>
  <si>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</si>
  <si>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</si>
  <si>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</si>
  <si>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</si>
  <si>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</si>
  <si>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</si>
  <si>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</si>
  <si>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</si>
  <si>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</si>
  <si>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</si>
  <si>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</si>
  <si>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</si>
  <si>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</si>
  <si>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</si>
  <si>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</si>
  <si>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</si>
  <si>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</si>
  <si>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</si>
  <si>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</si>
  <si>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</si>
  <si>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</si>
  <si>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</si>
  <si>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</si>
  <si>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</si>
  <si>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</si>
  <si>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</si>
  <si>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</si>
  <si>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</si>
  <si>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</si>
  <si>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</si>
  <si>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</si>
  <si>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</si>
  <si>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</si>
  <si>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</si>
  <si>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</si>
  <si>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</si>
  <si>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</si>
  <si>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</si>
  <si>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</si>
  <si>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</si>
  <si>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</si>
  <si>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</si>
  <si>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</si>
  <si>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</si>
  <si>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</si>
  <si>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</si>
  <si>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</si>
  <si>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</si>
  <si>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</si>
  <si>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</si>
  <si>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</si>
  <si>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</si>
  <si>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</si>
  <si>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</si>
  <si>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</si>
  <si>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</si>
  <si>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</si>
  <si>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</si>
  <si>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</si>
  <si>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</si>
  <si>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</si>
  <si>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</si>
  <si>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</si>
  <si>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</si>
  <si>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</si>
  <si>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</si>
  <si>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</si>
  <si>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</si>
  <si>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</si>
  <si>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</si>
  <si>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</si>
  <si>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</si>
  <si>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</si>
  <si>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</si>
  <si>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</si>
  <si>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</si>
  <si>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</si>
  <si>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</si>
  <si>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</si>
  <si>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</si>
  <si>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</si>
  <si>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</si>
  <si>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</si>
  <si>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</si>
  <si>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</si>
  <si>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</si>
  <si>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</si>
  <si>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</si>
  <si>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</si>
  <si>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</si>
  <si>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</si>
  <si>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</si>
  <si>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</si>
  <si>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</si>
  <si>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</si>
  <si>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</si>
  <si>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</si>
  <si>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</si>
  <si>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</si>
  <si>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</si>
  <si>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</si>
  <si>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</si>
  <si>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</si>
  <si>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</si>
  <si>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</si>
  <si>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</si>
  <si>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</si>
  <si>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</si>
  <si>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</si>
  <si>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</si>
  <si>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</si>
  <si>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</si>
  <si>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</si>
  <si>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</si>
  <si>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</si>
  <si>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</si>
  <si>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</si>
  <si>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</si>
  <si>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</si>
  <si>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</si>
  <si>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</si>
  <si>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</si>
  <si>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</si>
  <si>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</si>
  <si>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</si>
  <si>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</si>
  <si>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</si>
  <si>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</si>
  <si>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</si>
  <si>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</si>
  <si>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</si>
  <si>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</si>
  <si>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</si>
  <si>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</si>
  <si>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</si>
  <si>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</si>
  <si>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</si>
  <si>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</si>
  <si>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</si>
  <si>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</si>
  <si>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</si>
  <si>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</si>
  <si>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</si>
  <si>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</si>
  <si>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</si>
  <si>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</si>
  <si>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</si>
  <si>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</si>
  <si>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</si>
  <si>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</si>
  <si>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</si>
  <si>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</si>
  <si>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</si>
  <si>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</si>
  <si>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</si>
  <si>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</si>
  <si>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</si>
  <si>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</si>
  <si>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</si>
  <si>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</si>
  <si>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</si>
  <si>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</si>
  <si>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</si>
  <si>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</si>
  <si>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</si>
  <si>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</si>
  <si>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</si>
  <si>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</si>
  <si>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</si>
  <si>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</si>
  <si>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</si>
  <si>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</si>
  <si>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</si>
  <si>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</si>
  <si>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</si>
  <si>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</si>
  <si>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</si>
  <si>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</si>
  <si>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</si>
  <si>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</si>
  <si>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</si>
  <si>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</si>
  <si>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</si>
  <si>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</si>
  <si>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</si>
  <si>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</si>
  <si>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</si>
  <si>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</si>
  <si>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</si>
  <si>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</si>
  <si>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</si>
  <si>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</si>
  <si>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</si>
  <si>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</si>
  <si>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</si>
  <si>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</si>
  <si>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</si>
  <si>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</si>
  <si>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</si>
  <si>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</si>
  <si>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</si>
  <si>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</si>
  <si>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</si>
  <si>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</si>
  <si>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</si>
  <si>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</si>
  <si>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</si>
  <si>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</si>
  <si>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</si>
  <si>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</si>
  <si>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</si>
  <si>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</si>
  <si>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</si>
  <si>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</si>
  <si>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</si>
  <si>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</si>
  <si>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</si>
  <si>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</si>
  <si>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</si>
  <si>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</si>
  <si>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</si>
  <si>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</si>
  <si>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</si>
  <si>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</si>
  <si>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</si>
  <si>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</si>
  <si>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</si>
  <si>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</si>
  <si>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</si>
  <si>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</si>
  <si>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</si>
  <si>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</si>
  <si>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</si>
  <si>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</si>
  <si>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</si>
  <si>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</si>
  <si>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</si>
  <si>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</si>
  <si>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</si>
  <si>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</si>
  <si>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</si>
  <si>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</si>
  <si>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</si>
  <si>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</si>
  <si>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</si>
  <si>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</si>
  <si>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</si>
  <si>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</si>
  <si>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</si>
  <si>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</si>
  <si>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</si>
  <si>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</si>
  <si>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</si>
  <si>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</si>
  <si>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</si>
  <si>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</si>
  <si>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</si>
  <si>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</si>
  <si>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</si>
  <si>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</si>
  <si>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</si>
  <si>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</si>
  <si>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</si>
  <si>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</si>
  <si>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</si>
  <si>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</si>
  <si>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</si>
  <si>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</si>
  <si>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</si>
  <si>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</si>
  <si>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</si>
  <si>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</si>
  <si>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</si>
  <si>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</si>
  <si>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</si>
  <si>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</si>
  <si>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</si>
  <si>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</si>
  <si>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</si>
  <si>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</si>
  <si>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</si>
  <si>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</si>
  <si>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</si>
  <si>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</si>
  <si>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</si>
  <si>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</si>
  <si>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</si>
  <si>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</si>
  <si>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</si>
  <si>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</si>
  <si>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</si>
  <si>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</si>
  <si>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</si>
  <si>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</si>
  <si>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</si>
  <si>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</si>
  <si>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</si>
  <si>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</si>
  <si>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</si>
  <si>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</si>
  <si>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</si>
  <si>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</si>
  <si>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</si>
  <si>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</si>
  <si>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</si>
  <si>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</si>
  <si>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</si>
  <si>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</si>
  <si>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</si>
  <si>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</si>
  <si>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</si>
  <si>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</si>
  <si>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</si>
  <si>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</si>
  <si>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</si>
  <si>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</si>
  <si>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</si>
  <si>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</si>
  <si>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</si>
  <si>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</si>
  <si>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</si>
  <si>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</si>
  <si>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</si>
  <si>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</si>
  <si>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</si>
  <si>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</si>
  <si>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</si>
  <si>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</si>
  <si>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</si>
  <si>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</si>
  <si>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</si>
  <si>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</si>
  <si>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</si>
  <si>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</si>
  <si>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</si>
  <si>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</si>
  <si>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</si>
  <si>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</si>
  <si>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</si>
  <si>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</si>
  <si>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</si>
  <si>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</si>
  <si>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</si>
  <si>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</si>
  <si>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</si>
  <si>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</si>
  <si>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</si>
  <si>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</si>
  <si>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</si>
  <si>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</si>
  <si>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</si>
  <si>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</si>
  <si>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</si>
  <si>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</si>
  <si>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</si>
  <si>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</si>
  <si>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</si>
  <si>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</si>
  <si>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</si>
  <si>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</si>
  <si>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</si>
  <si>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</si>
  <si>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</si>
  <si>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</si>
  <si>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</si>
  <si>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</si>
  <si>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</si>
  <si>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</si>
  <si>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</si>
  <si>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</si>
  <si>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</si>
  <si>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</si>
  <si>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</si>
  <si>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</si>
  <si>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</si>
  <si>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</si>
  <si>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</si>
  <si>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</si>
  <si>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</si>
  <si>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</si>
  <si>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</si>
  <si>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</si>
  <si>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</si>
  <si>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</si>
  <si>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</si>
  <si>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</si>
  <si>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</si>
  <si>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</si>
  <si>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</si>
  <si>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</si>
  <si>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</si>
  <si>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</si>
  <si>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</si>
  <si>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</si>
  <si>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</si>
  <si>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</si>
  <si>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</si>
  <si>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</si>
  <si>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</si>
  <si>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</si>
  <si>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</si>
  <si>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</si>
  <si>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</si>
  <si>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</si>
  <si>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</si>
  <si>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</si>
  <si>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</si>
  <si>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</si>
  <si>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</si>
  <si>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</si>
  <si>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</si>
  <si>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</si>
  <si>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</si>
  <si>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</si>
  <si>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</si>
  <si>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</si>
  <si>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</si>
  <si>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</si>
  <si>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</si>
  <si>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</si>
  <si>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</si>
  <si>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</si>
  <si>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</si>
  <si>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</si>
  <si>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</si>
  <si>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</si>
  <si>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</si>
  <si>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</si>
  <si>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</si>
  <si>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</si>
  <si>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</si>
  <si>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</si>
  <si>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</si>
  <si>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</si>
  <si>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</si>
  <si>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</si>
  <si>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</si>
  <si>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</si>
  <si>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</si>
  <si>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</si>
  <si>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</si>
  <si>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</si>
  <si>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</si>
  <si>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</si>
  <si>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</si>
  <si>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</si>
  <si>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</si>
  <si>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</si>
  <si>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</si>
  <si>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</si>
  <si>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</si>
  <si>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</si>
  <si>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</si>
  <si>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</si>
  <si>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</si>
  <si>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</si>
  <si>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</si>
  <si>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</si>
  <si>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</si>
  <si>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</si>
  <si>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</si>
  <si>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</si>
  <si>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</si>
  <si>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</si>
  <si>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</si>
  <si>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</si>
  <si>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</si>
  <si>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</si>
  <si>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</si>
  <si>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</si>
  <si>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</si>
  <si>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</si>
  <si>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</si>
  <si>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</si>
  <si>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</si>
  <si>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</si>
  <si>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</si>
  <si>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</si>
  <si>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</si>
  <si>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</si>
  <si>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</si>
  <si>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</si>
  <si>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</si>
  <si>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</si>
  <si>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</si>
  <si>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</si>
  <si>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</si>
  <si>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</si>
  <si>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</si>
  <si>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</si>
  <si>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</si>
  <si>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</si>
  <si>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</si>
  <si>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</si>
  <si>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</si>
  <si>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</si>
  <si>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</si>
  <si>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</si>
  <si>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</si>
  <si>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</si>
  <si>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</si>
  <si>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</si>
  <si>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</si>
  <si>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</si>
  <si>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</si>
  <si>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</si>
  <si>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</si>
  <si>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</si>
  <si>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</si>
  <si>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</si>
  <si>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</si>
  <si>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</si>
  <si>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</si>
  <si>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</si>
  <si>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</si>
  <si>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</si>
  <si>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</si>
  <si>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</si>
  <si>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</si>
  <si>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</si>
  <si>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</si>
  <si>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</si>
  <si>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</si>
  <si>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</si>
  <si>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</si>
  <si>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</si>
  <si>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</si>
  <si>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</si>
  <si>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</si>
  <si>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</si>
  <si>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</si>
  <si>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</si>
  <si>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</si>
  <si>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</si>
  <si>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</si>
  <si>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</si>
  <si>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</si>
  <si>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</si>
  <si>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</si>
  <si>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</si>
  <si>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</si>
  <si>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</si>
  <si>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</si>
  <si>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</si>
  <si>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</si>
  <si>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</si>
  <si>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</si>
  <si>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</si>
  <si>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</si>
  <si>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</si>
  <si>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</si>
  <si>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</si>
  <si>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</si>
  <si>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</si>
  <si>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</si>
  <si>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</si>
  <si>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</si>
  <si>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</si>
  <si>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</si>
  <si>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</si>
  <si>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</si>
  <si>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</si>
  <si>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</si>
  <si>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</si>
  <si>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</si>
  <si>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</si>
  <si>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</si>
  <si>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</si>
  <si>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</si>
  <si>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</si>
  <si>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</si>
  <si>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</si>
  <si>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</si>
  <si>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</si>
  <si>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</si>
  <si>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</si>
  <si>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</si>
  <si>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</si>
  <si>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</si>
  <si>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</si>
  <si>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</si>
  <si>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</si>
  <si>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</si>
  <si>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</si>
  <si>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</si>
  <si>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</si>
  <si>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</si>
  <si>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</si>
  <si>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</si>
  <si>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</si>
  <si>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</si>
  <si>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</si>
  <si>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</si>
  <si>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</si>
  <si>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</si>
  <si>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</si>
  <si>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</si>
  <si>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</si>
  <si>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</si>
  <si>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</si>
  <si>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</si>
  <si>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</si>
  <si>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</si>
  <si>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</si>
  <si>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</si>
  <si>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</si>
  <si>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</si>
  <si>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</si>
  <si>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</si>
  <si>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</si>
  <si>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</si>
  <si>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</si>
  <si>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</si>
  <si>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</si>
  <si>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</si>
  <si>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</si>
  <si>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</si>
  <si>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</si>
  <si>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</si>
  <si>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</si>
  <si>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</si>
  <si>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</si>
  <si>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</si>
  <si>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</si>
  <si>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</si>
  <si>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</si>
  <si>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</si>
  <si>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</si>
  <si>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</si>
  <si>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</si>
  <si>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</si>
  <si>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</si>
  <si>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</si>
  <si>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</si>
  <si>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</si>
  <si>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</si>
  <si>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</si>
  <si>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</si>
  <si>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</si>
  <si>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</si>
  <si>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</si>
  <si>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</si>
  <si>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</si>
  <si>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</si>
  <si>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</si>
  <si>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</si>
  <si>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</si>
  <si>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</si>
  <si>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</si>
  <si>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</si>
  <si>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</si>
  <si>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</si>
  <si>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</si>
  <si>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</si>
  <si>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</si>
  <si>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</si>
  <si>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</si>
  <si>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</si>
  <si>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</si>
  <si>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</si>
  <si>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</si>
  <si>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</si>
  <si>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</si>
  <si>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</si>
  <si>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</si>
  <si>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</si>
  <si>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</si>
  <si>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</si>
  <si>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</si>
  <si>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</si>
  <si>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</si>
  <si>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</si>
  <si>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</si>
  <si>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</si>
  <si>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</si>
  <si>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</si>
  <si>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</si>
  <si>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</si>
  <si>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</si>
  <si>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</si>
  <si>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</si>
  <si>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</si>
  <si>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</si>
  <si>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</si>
  <si>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</si>
  <si>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</si>
  <si>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</si>
  <si>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</si>
  <si>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</si>
  <si>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</si>
  <si>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</si>
  <si>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</si>
  <si>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</si>
  <si>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</si>
  <si>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</si>
  <si>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</si>
  <si>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</si>
  <si>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</si>
  <si>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</si>
  <si>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</si>
  <si>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</si>
  <si>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</si>
  <si>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</si>
  <si>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</si>
  <si>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</si>
  <si>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</si>
  <si>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</si>
  <si>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</si>
  <si>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</si>
  <si>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</si>
  <si>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</si>
  <si>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</si>
  <si>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</si>
  <si>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</si>
  <si>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</si>
  <si>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</si>
  <si>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</si>
  <si>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</si>
  <si>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</si>
  <si>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</si>
  <si>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</si>
  <si>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</si>
  <si>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</si>
  <si>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</si>
  <si>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</si>
  <si>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</si>
  <si>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</si>
  <si>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</si>
  <si>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</si>
  <si>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</si>
  <si>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</si>
  <si>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</si>
  <si>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</si>
  <si>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</si>
  <si>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</si>
  <si>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</si>
  <si>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</si>
  <si>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</si>
  <si>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</si>
  <si>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</si>
  <si>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</si>
  <si>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</si>
  <si>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</si>
  <si>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</si>
  <si>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</si>
  <si>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</si>
  <si>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</si>
  <si>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</si>
  <si>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</si>
  <si>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</si>
  <si>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</si>
  <si>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</si>
  <si>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</si>
  <si>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</si>
  <si>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</si>
  <si>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</si>
  <si>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</si>
  <si>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</si>
  <si>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</si>
  <si>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</si>
  <si>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</si>
  <si>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</si>
  <si>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</si>
  <si>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</si>
  <si>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</si>
  <si>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</si>
  <si>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</si>
  <si>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</si>
  <si>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</si>
  <si>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</si>
  <si>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</si>
  <si>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</si>
  <si>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</si>
  <si>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</si>
  <si>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</si>
  <si>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</si>
  <si>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</si>
  <si>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</si>
  <si>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</si>
  <si>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</si>
  <si>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</si>
  <si>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</si>
  <si>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</si>
  <si>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</si>
  <si>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</si>
  <si>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</si>
  <si>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</si>
  <si>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</si>
  <si>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</si>
  <si>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</si>
  <si>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</si>
  <si>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</si>
  <si>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</si>
  <si>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</si>
  <si>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</si>
  <si>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</si>
  <si>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</si>
  <si>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</si>
  <si>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</si>
  <si>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</si>
  <si>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</si>
  <si>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</si>
  <si>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</si>
  <si>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</si>
  <si>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</si>
  <si>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</si>
  <si>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</si>
  <si>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</si>
  <si>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</si>
  <si>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</si>
  <si>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</si>
  <si>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</si>
  <si>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</si>
  <si>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</si>
  <si>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</si>
  <si>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</si>
  <si>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</si>
  <si>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</si>
  <si>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</si>
  <si>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</si>
  <si>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</si>
  <si>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</si>
  <si>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</si>
  <si>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</si>
  <si>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</si>
  <si>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</si>
  <si>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</si>
  <si>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</si>
  <si>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</si>
  <si>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</si>
  <si>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</si>
  <si>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</si>
  <si>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</si>
  <si>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</si>
  <si>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</si>
  <si>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</si>
  <si>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</si>
  <si>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</si>
  <si>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</si>
  <si>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</si>
  <si>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</si>
  <si>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</si>
  <si>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</si>
  <si>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</si>
  <si>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</si>
  <si>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</si>
  <si>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</si>
  <si>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</si>
  <si>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</si>
  <si>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</si>
  <si>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</si>
  <si>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</si>
  <si>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</si>
  <si>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</si>
  <si>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</si>
  <si>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</si>
  <si>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</si>
  <si>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</si>
  <si>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</si>
  <si>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</si>
  <si>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</si>
  <si>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</si>
  <si>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</si>
  <si>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</si>
  <si>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</si>
  <si>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</si>
  <si>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</si>
  <si>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</si>
  <si>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</si>
  <si>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</si>
  <si>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</si>
  <si>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</si>
  <si>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</si>
  <si>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</si>
  <si>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</si>
  <si>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</si>
  <si>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</si>
  <si>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</si>
  <si>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</si>
  <si>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</si>
  <si>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</si>
  <si>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</si>
  <si>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</si>
  <si>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</si>
  <si>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</si>
  <si>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</si>
  <si>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</si>
  <si>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</si>
  <si>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</si>
  <si>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</si>
  <si>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</si>
  <si>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</si>
  <si>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</si>
  <si>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</si>
  <si>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</si>
  <si>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</si>
  <si>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</si>
  <si>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</si>
  <si>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</si>
  <si>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</si>
  <si>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</si>
  <si>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</si>
  <si>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</si>
  <si>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</si>
  <si>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</si>
  <si>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</si>
  <si>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</si>
  <si>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</si>
  <si>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</si>
  <si>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</si>
  <si>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</si>
  <si>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</si>
  <si>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</si>
  <si>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</si>
  <si>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</si>
  <si>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</si>
  <si>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</si>
  <si>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</si>
  <si>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</si>
  <si>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</si>
  <si>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</si>
  <si>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</si>
  <si>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</si>
  <si>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</si>
  <si>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</si>
  <si>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</si>
  <si>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</si>
  <si>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</si>
  <si>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</si>
  <si>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</si>
  <si>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</si>
  <si>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</si>
  <si>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</si>
  <si>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</si>
  <si>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</si>
  <si>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</si>
  <si>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</si>
  <si>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</si>
  <si>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</si>
  <si>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</si>
  <si>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</si>
  <si>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</si>
  <si>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</si>
  <si>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</si>
  <si>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</si>
  <si>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</si>
  <si>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</si>
  <si>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</si>
  <si>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</si>
  <si>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</si>
  <si>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</si>
  <si>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</si>
  <si>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</si>
  <si>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</si>
  <si>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</si>
  <si>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</si>
  <si>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</si>
  <si>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</si>
  <si>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</si>
  <si>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</si>
  <si>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</si>
  <si>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</si>
  <si>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</si>
  <si>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</si>
  <si>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</si>
  <si>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</si>
  <si>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</si>
  <si>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</si>
  <si>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</si>
  <si>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</si>
  <si>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</si>
  <si>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</si>
  <si>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</si>
  <si>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</si>
  <si>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</si>
  <si>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</si>
  <si>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</si>
  <si>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</si>
  <si>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</si>
  <si>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</si>
  <si>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</si>
  <si>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</si>
  <si>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</si>
  <si>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</si>
  <si>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</si>
  <si>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</si>
  <si>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</si>
  <si>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</si>
  <si>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</si>
  <si>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</si>
  <si>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</si>
  <si>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</si>
  <si>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</si>
  <si>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</si>
  <si>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</si>
  <si>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</si>
  <si>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</si>
  <si>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</si>
  <si>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</si>
  <si>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</si>
  <si>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</si>
  <si>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</si>
  <si>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</si>
  <si>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</si>
  <si>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</si>
  <si>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</si>
  <si>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</si>
  <si>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</si>
  <si>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</si>
  <si>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</si>
  <si>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</si>
  <si>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</si>
  <si>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</si>
  <si>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</si>
  <si>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</si>
  <si>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</si>
  <si>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</si>
  <si>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</si>
  <si>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</si>
  <si>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</si>
  <si>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</si>
  <si>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</si>
  <si>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</si>
  <si>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</si>
  <si>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</si>
  <si>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</si>
  <si>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</si>
  <si>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</si>
  <si>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</si>
  <si>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</si>
  <si>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</si>
  <si>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</si>
  <si>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</si>
  <si>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</si>
  <si>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</si>
  <si>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</si>
  <si>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</si>
  <si>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</si>
  <si>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</si>
  <si>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</si>
  <si>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</si>
  <si>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</si>
  <si>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</si>
  <si>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</si>
  <si>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</si>
  <si>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</si>
  <si>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</si>
  <si>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</si>
  <si>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</si>
  <si>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</si>
  <si>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</si>
  <si>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</si>
  <si>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</si>
  <si>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</si>
  <si>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</si>
  <si>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</si>
  <si>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</si>
  <si>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</si>
  <si>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</si>
  <si>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</si>
  <si>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</si>
  <si>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</si>
  <si>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</si>
  <si>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</si>
  <si>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</si>
  <si>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</si>
  <si>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</si>
  <si>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</si>
  <si>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</si>
  <si>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</si>
  <si>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</si>
  <si>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</si>
  <si>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</si>
  <si>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</si>
  <si>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</si>
  <si>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</si>
  <si>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</si>
  <si>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</si>
  <si>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</si>
  <si>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</si>
  <si>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</si>
  <si>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</si>
  <si>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</si>
  <si>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</si>
  <si>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</si>
  <si>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</si>
  <si>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</si>
  <si>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</si>
  <si>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</si>
  <si>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</si>
  <si>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</si>
  <si>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</si>
  <si>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</si>
  <si>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</si>
  <si>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</si>
  <si>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</si>
  <si>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</si>
  <si>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</si>
  <si>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</si>
  <si>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</si>
  <si>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</si>
  <si>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</si>
  <si>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</si>
  <si>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</si>
  <si>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</si>
  <si>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</si>
  <si>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</si>
  <si>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</si>
  <si>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</si>
  <si>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</si>
  <si>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</si>
  <si>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</si>
  <si>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</si>
  <si>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</si>
  <si>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</si>
  <si>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</si>
  <si>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</si>
  <si>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</si>
  <si>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</si>
  <si>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</si>
  <si>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</si>
  <si>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</si>
  <si>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</si>
  <si>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</si>
  <si>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</si>
  <si>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</si>
  <si>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</si>
  <si>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</si>
  <si>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</si>
  <si>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</si>
  <si>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</si>
  <si>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</si>
  <si>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</si>
  <si>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</si>
  <si>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</si>
  <si>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</si>
  <si>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</si>
  <si>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</si>
  <si>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</si>
  <si>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</si>
  <si>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</si>
  <si>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</si>
  <si>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</si>
  <si>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</si>
  <si>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</si>
  <si>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</si>
  <si>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</si>
  <si>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</si>
  <si>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</si>
  <si>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</si>
  <si>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</si>
  <si>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</si>
  <si>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</si>
  <si>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</si>
  <si>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</si>
  <si>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</si>
  <si>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</si>
  <si>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</si>
  <si>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</si>
  <si>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</si>
  <si>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</si>
  <si>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</si>
  <si>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</si>
  <si>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</si>
  <si>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</si>
  <si>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</si>
  <si>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</si>
  <si>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</si>
  <si>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</si>
  <si>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</si>
  <si>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</si>
  <si>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</si>
  <si>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</si>
  <si>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</si>
  <si>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</si>
  <si>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</si>
  <si>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</si>
  <si>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</si>
  <si>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</si>
  <si>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</si>
  <si>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</si>
  <si>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</si>
  <si>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</si>
  <si>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</si>
  <si>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</si>
  <si>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</si>
  <si>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</si>
  <si>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</si>
  <si>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</si>
  <si>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</si>
  <si>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</si>
  <si>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</si>
  <si>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</si>
  <si>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</si>
  <si>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</si>
  <si>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</si>
  <si>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</si>
  <si>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</si>
  <si>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</si>
  <si>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</si>
  <si>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</si>
  <si>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</si>
  <si>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</si>
  <si>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</si>
  <si>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</si>
  <si>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</si>
  <si>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</si>
  <si>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</si>
  <si>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</si>
  <si>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</si>
  <si>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</si>
  <si>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</si>
  <si>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</si>
  <si>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</si>
  <si>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</si>
  <si>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</si>
  <si>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</si>
  <si>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</si>
  <si>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</si>
  <si>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</si>
  <si>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</si>
  <si>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</si>
  <si>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</si>
  <si>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</si>
  <si>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</si>
  <si>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</si>
  <si>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</si>
  <si>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</si>
  <si>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</si>
  <si>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</si>
  <si>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</si>
  <si>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</si>
  <si>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</si>
  <si>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</si>
  <si>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</si>
  <si>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</si>
  <si>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</si>
  <si>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</si>
  <si>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</si>
  <si>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</si>
  <si>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</si>
  <si>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</si>
  <si>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</si>
  <si>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</si>
  <si>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</si>
  <si>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</si>
  <si>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</si>
  <si>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</si>
  <si>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</si>
  <si>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</si>
  <si>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</si>
  <si>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</si>
  <si>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</si>
  <si>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</si>
  <si>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</si>
  <si>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</si>
  <si>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</si>
  <si>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</si>
  <si>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</si>
  <si>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</si>
  <si>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</si>
  <si>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</si>
  <si>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</si>
  <si>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</si>
  <si>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</si>
  <si>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</si>
  <si>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</si>
  <si>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</si>
  <si>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</si>
  <si>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</si>
  <si>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</si>
  <si>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</si>
  <si>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</si>
  <si>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</si>
  <si>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</si>
  <si>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</si>
  <si>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</si>
  <si>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</si>
  <si>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</si>
  <si>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</si>
  <si>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</si>
  <si>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</si>
  <si>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</si>
  <si>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</si>
  <si>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</si>
  <si>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</si>
  <si>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</si>
  <si>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</si>
  <si>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</si>
  <si>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</si>
  <si>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</si>
  <si>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</si>
  <si>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</si>
  <si>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</si>
  <si>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</si>
  <si>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</si>
  <si>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</si>
  <si>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</si>
  <si>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</si>
  <si>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</si>
  <si>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</si>
  <si>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</si>
  <si>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</si>
  <si>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</si>
  <si>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</si>
  <si>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</si>
  <si>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</si>
  <si>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</si>
  <si>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</si>
  <si>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</si>
  <si>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</si>
  <si>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</si>
  <si>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</si>
  <si>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</si>
  <si>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</si>
  <si>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</si>
  <si>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</si>
  <si>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</si>
  <si>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</si>
  <si>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</si>
  <si>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</si>
  <si>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</si>
  <si>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</si>
  <si>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</si>
  <si>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</si>
  <si>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</si>
  <si>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</si>
  <si>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</si>
  <si>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</si>
  <si>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</si>
  <si>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</si>
  <si>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</si>
  <si>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</si>
  <si>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</si>
  <si>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</si>
  <si>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</si>
  <si>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</si>
  <si>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</si>
  <si>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</si>
  <si>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</si>
  <si>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</si>
  <si>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</si>
  <si>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</si>
  <si>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</si>
  <si>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</si>
  <si>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</si>
  <si>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</si>
  <si>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</si>
  <si>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</si>
  <si>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</si>
  <si>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</si>
  <si>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</si>
  <si>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</si>
  <si>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</si>
  <si>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</si>
  <si>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</si>
  <si>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</si>
  <si>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</si>
  <si>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</si>
  <si>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</si>
  <si>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</si>
  <si>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</si>
  <si>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</si>
  <si>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</si>
  <si>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</si>
  <si>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</si>
  <si>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</si>
  <si>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</si>
  <si>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</si>
  <si>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</si>
  <si>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</si>
  <si>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</si>
  <si>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</si>
  <si>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</si>
  <si>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</si>
  <si>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</si>
  <si>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</si>
  <si>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</si>
  <si>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</si>
  <si>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</si>
  <si>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</si>
  <si>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</si>
  <si>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</si>
  <si>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</si>
  <si>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</si>
  <si>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</si>
  <si>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</si>
  <si>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</si>
  <si>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</si>
  <si>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</si>
  <si>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</si>
  <si>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</si>
  <si>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</si>
  <si>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</si>
  <si>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</si>
  <si>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</si>
  <si>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</si>
  <si>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</si>
  <si>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</si>
  <si>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</si>
  <si>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</si>
  <si>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</si>
  <si>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</si>
  <si>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</si>
  <si>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</si>
  <si>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</si>
  <si>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</si>
  <si>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</si>
  <si>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</si>
  <si>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</si>
  <si>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</si>
  <si>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</si>
  <si>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</si>
  <si>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</si>
  <si>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</si>
  <si>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</si>
  <si>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</si>
  <si>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</si>
  <si>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</si>
  <si>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</si>
  <si>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</si>
  <si>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</si>
  <si>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</si>
  <si>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</si>
  <si>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</si>
  <si>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</si>
  <si>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</si>
  <si>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</si>
  <si>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</si>
  <si>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</si>
  <si>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</si>
  <si>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</si>
  <si>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</si>
  <si>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</si>
  <si>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</si>
  <si>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</si>
  <si>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</si>
  <si>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</si>
  <si>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</si>
  <si>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</si>
  <si>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</si>
  <si>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</si>
  <si>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</si>
  <si>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</si>
  <si>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</si>
  <si>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</si>
  <si>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</si>
  <si>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</si>
  <si>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</si>
  <si>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</si>
  <si>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</si>
  <si>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</si>
  <si>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</si>
  <si>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</si>
  <si>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</si>
  <si>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</si>
  <si>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</si>
  <si>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</si>
  <si>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</si>
  <si>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</si>
  <si>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</si>
  <si>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</si>
  <si>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</si>
  <si>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</si>
  <si>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</si>
  <si>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</si>
  <si>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</si>
  <si>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</si>
  <si>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</si>
  <si>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</si>
  <si>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</si>
  <si>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</si>
  <si>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</si>
  <si>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</si>
  <si>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</si>
  <si>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</si>
  <si>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</si>
  <si>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</si>
  <si>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</si>
  <si>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</si>
  <si>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</si>
  <si>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</si>
  <si>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</si>
  <si>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</si>
  <si>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</si>
  <si>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</si>
  <si>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</si>
  <si>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</si>
  <si>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</si>
  <si>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</si>
  <si>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</si>
  <si>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</si>
  <si>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</si>
  <si>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</si>
  <si>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</si>
  <si>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</si>
  <si>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</si>
  <si>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</si>
  <si>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</si>
  <si>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</si>
  <si>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</si>
  <si>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</si>
  <si>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</si>
  <si>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</si>
  <si>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</si>
  <si>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</si>
  <si>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</si>
  <si>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</si>
  <si>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</si>
  <si>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</si>
  <si>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</si>
  <si>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</si>
  <si>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</si>
  <si>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</si>
  <si>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</si>
  <si>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</si>
  <si>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</si>
  <si>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</si>
  <si>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</si>
  <si>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</si>
  <si>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</si>
  <si>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</si>
  <si>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</si>
  <si>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</si>
  <si>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</si>
  <si>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</si>
  <si>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</si>
  <si>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</si>
  <si>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</si>
  <si>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</si>
  <si>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</si>
  <si>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</si>
  <si>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</si>
  <si>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</si>
  <si>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</si>
  <si>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</si>
  <si>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</si>
  <si>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</si>
  <si>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</si>
  <si>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</si>
  <si>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</si>
  <si>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</si>
  <si>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</si>
  <si>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</si>
  <si>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</si>
  <si>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</si>
  <si>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</si>
  <si>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</si>
  <si>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</si>
  <si>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</si>
  <si>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</si>
  <si>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</si>
  <si>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</si>
  <si>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</si>
  <si>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</si>
  <si>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</si>
  <si>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</si>
  <si>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</si>
  <si>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</si>
  <si>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</si>
  <si>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</si>
  <si>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</si>
  <si>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</si>
  <si>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</si>
  <si>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</si>
  <si>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</si>
  <si>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</si>
  <si>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</si>
  <si>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</si>
  <si>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</si>
  <si>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</si>
  <si>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</si>
  <si>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</si>
  <si>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</si>
  <si>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</si>
  <si>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</si>
  <si>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</si>
  <si>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</si>
  <si>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</si>
  <si>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</si>
  <si>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</si>
  <si>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</si>
  <si>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</si>
  <si>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</si>
  <si>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</si>
  <si>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</si>
  <si>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</si>
  <si>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</si>
  <si>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</si>
  <si>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</si>
  <si>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</si>
  <si>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</si>
  <si>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</si>
  <si>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</si>
  <si>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</si>
  <si>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</si>
  <si>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</si>
  <si>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</si>
  <si>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</si>
  <si>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</si>
  <si>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</si>
  <si>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</si>
  <si>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</si>
  <si>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</si>
  <si>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</si>
  <si>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</si>
  <si>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</si>
  <si>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</si>
  <si>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</si>
  <si>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</si>
  <si>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</si>
  <si>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</si>
  <si>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</si>
  <si>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</si>
  <si>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</si>
  <si>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</si>
  <si>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</si>
  <si>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</si>
  <si>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</si>
  <si>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</si>
  <si>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</si>
  <si>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</si>
  <si>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</si>
  <si>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</si>
  <si>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</si>
  <si>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</si>
  <si>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</si>
  <si>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</si>
  <si>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</si>
  <si>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</si>
  <si>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</si>
  <si>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</si>
  <si>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</si>
  <si>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</si>
  <si>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</si>
  <si>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</si>
  <si>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</si>
  <si>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</si>
  <si>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</si>
  <si>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</si>
  <si>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</si>
  <si>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</si>
  <si>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</si>
  <si>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</si>
  <si>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</si>
  <si>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</si>
  <si>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</si>
  <si>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</si>
  <si>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</si>
  <si>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</si>
  <si>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</si>
  <si>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</si>
  <si>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</si>
  <si>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</si>
  <si>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</si>
  <si>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</si>
  <si>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</si>
  <si>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</si>
  <si>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</si>
  <si>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</si>
  <si>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</si>
  <si>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</si>
  <si>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</si>
  <si>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</si>
  <si>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</si>
  <si>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</si>
  <si>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</si>
  <si>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</si>
  <si>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</si>
  <si>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</si>
  <si>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</si>
  <si>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</si>
  <si>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</si>
  <si>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</si>
  <si>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</si>
  <si>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</si>
  <si>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</si>
  <si>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</si>
  <si>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</si>
  <si>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</si>
  <si>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</si>
  <si>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</si>
  <si>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</si>
  <si>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</si>
  <si>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</si>
  <si>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</si>
  <si>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</si>
  <si>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</si>
  <si>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</si>
  <si>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</si>
  <si>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</si>
  <si>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</si>
  <si>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</si>
  <si>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</si>
  <si>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</si>
  <si>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</si>
  <si>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</si>
  <si>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</si>
  <si>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</si>
  <si>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</si>
  <si>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</si>
  <si>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</si>
  <si>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</si>
  <si>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</si>
  <si>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</si>
  <si>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</si>
  <si>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</si>
  <si>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</si>
  <si>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</si>
  <si>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</si>
  <si>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</si>
  <si>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</si>
  <si>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</si>
  <si>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</si>
  <si>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</si>
  <si>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</si>
  <si>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</si>
  <si>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</si>
  <si>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</si>
  <si>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</si>
  <si>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</si>
  <si>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</si>
  <si>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</si>
  <si>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</si>
  <si>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</si>
  <si>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</si>
  <si>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</si>
  <si>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</si>
  <si>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</si>
  <si>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</si>
  <si>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</si>
  <si>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</si>
  <si>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</si>
  <si>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</si>
  <si>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</si>
  <si>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</si>
  <si>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</si>
  <si>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</si>
  <si>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</si>
  <si>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</si>
  <si>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</si>
  <si>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</si>
  <si>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</si>
  <si>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</si>
  <si>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</si>
  <si>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</si>
  <si>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</si>
  <si>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</si>
  <si>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</si>
  <si>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</si>
  <si>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</si>
  <si>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</si>
  <si>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</si>
  <si>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</si>
  <si>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</si>
  <si>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</si>
  <si>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</si>
  <si>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</si>
  <si>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</si>
  <si>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</si>
  <si>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</si>
  <si>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</si>
  <si>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</si>
  <si>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</si>
  <si>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</si>
  <si>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</si>
  <si>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</si>
  <si>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</si>
  <si>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</si>
  <si>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</si>
  <si>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</si>
  <si>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</si>
  <si>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</si>
  <si>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</si>
  <si>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</si>
  <si>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</si>
  <si>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</si>
  <si>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</si>
  <si>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</si>
  <si>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</si>
  <si>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</si>
  <si>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</si>
  <si>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</si>
  <si>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</si>
  <si>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</si>
  <si>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</si>
  <si>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</si>
  <si>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</si>
  <si>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</si>
  <si>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</si>
  <si>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</si>
  <si>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</si>
  <si>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</si>
  <si>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</si>
  <si>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</si>
  <si>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</si>
  <si>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</si>
  <si>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</si>
  <si>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</si>
  <si>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</si>
  <si>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</si>
  <si>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</si>
  <si>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</si>
  <si>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</si>
  <si>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</si>
  <si>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</si>
  <si>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</si>
  <si>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</si>
  <si>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</si>
  <si>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</si>
  <si>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</si>
  <si>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</si>
  <si>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</si>
  <si>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</si>
  <si>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</si>
  <si>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</si>
  <si>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</si>
  <si>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</si>
  <si>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</si>
  <si>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</si>
  <si>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</si>
  <si>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</si>
  <si>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</si>
  <si>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</si>
  <si>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</si>
  <si>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</si>
  <si>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</si>
  <si>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</si>
  <si>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</si>
  <si>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</si>
  <si>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</si>
  <si>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</si>
  <si>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</si>
  <si>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</si>
  <si>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</si>
  <si>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</si>
  <si>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</si>
  <si>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</si>
  <si>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</si>
  <si>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</si>
  <si>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</si>
  <si>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</si>
  <si>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</si>
  <si>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</si>
  <si>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</si>
  <si>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</si>
  <si>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</si>
  <si>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</si>
  <si>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</si>
  <si>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</si>
  <si>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</si>
  <si>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</si>
  <si>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</si>
  <si>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</si>
  <si>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</si>
  <si>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</si>
  <si>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</si>
  <si>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</si>
  <si>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</si>
  <si>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</si>
  <si>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</si>
  <si>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</si>
  <si>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</si>
  <si>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</si>
  <si>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</si>
  <si>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</si>
  <si>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</si>
  <si>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</si>
  <si>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</si>
  <si>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</si>
  <si>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</si>
  <si>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</si>
  <si>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</si>
  <si>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</si>
  <si>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</si>
  <si>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</si>
  <si>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</si>
  <si>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</si>
  <si>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</si>
  <si>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</si>
  <si>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</si>
  <si>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</si>
  <si>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</si>
  <si>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</si>
  <si>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</si>
  <si>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</si>
  <si>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</si>
  <si>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</si>
  <si>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</si>
  <si>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</si>
  <si>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</si>
  <si>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</si>
  <si>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</si>
  <si>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</si>
  <si>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</si>
  <si>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</si>
  <si>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</si>
  <si>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</si>
  <si>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</si>
  <si>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</si>
  <si>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</si>
  <si>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</si>
  <si>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</si>
  <si>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</si>
  <si>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</si>
  <si>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</si>
  <si>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</si>
  <si>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</si>
  <si>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</si>
  <si>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</si>
  <si>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</si>
  <si>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</si>
  <si>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</si>
  <si>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</si>
  <si>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</si>
  <si>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</si>
  <si>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</si>
  <si>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</si>
  <si>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</si>
  <si>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</si>
  <si>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</si>
  <si>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</si>
  <si>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</si>
  <si>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</si>
  <si>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</si>
  <si>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</si>
  <si>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</si>
  <si>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</si>
  <si>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</si>
  <si>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</si>
  <si>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</si>
  <si>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</si>
  <si>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</si>
  <si>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</si>
  <si>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</si>
  <si>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</si>
  <si>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</si>
  <si>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</si>
  <si>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</si>
  <si>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</si>
  <si>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</si>
  <si>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</si>
  <si>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</si>
  <si>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</si>
  <si>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</si>
  <si>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</si>
  <si>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</si>
  <si>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</si>
  <si>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</si>
  <si>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</si>
  <si>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</si>
  <si>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</si>
  <si>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</si>
  <si>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</si>
  <si>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</si>
  <si>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</si>
  <si>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</si>
  <si>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</si>
  <si>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</si>
  <si>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</si>
  <si>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</si>
  <si>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</si>
  <si>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</si>
  <si>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</si>
  <si>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</si>
  <si>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</si>
  <si>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</si>
  <si>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</si>
  <si>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</si>
  <si>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</si>
  <si>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</si>
  <si>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</si>
  <si>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</si>
  <si>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</si>
  <si>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</si>
  <si>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</si>
  <si>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</si>
  <si>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</si>
  <si>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</si>
  <si>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</si>
  <si>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</si>
  <si>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</si>
  <si>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</si>
  <si>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</si>
  <si>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</si>
  <si>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</si>
  <si>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</si>
  <si>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</si>
  <si>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</si>
  <si>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</si>
  <si>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</si>
  <si>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</si>
  <si>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</si>
  <si>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</si>
  <si>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</si>
  <si>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</si>
  <si>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</si>
  <si>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</si>
  <si>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</si>
  <si>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</si>
  <si>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</si>
  <si>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</si>
  <si>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</si>
  <si>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</si>
  <si>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</si>
  <si>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</si>
  <si>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</si>
  <si>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</si>
  <si>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</si>
  <si>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</si>
  <si>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</si>
  <si>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</si>
  <si>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</si>
  <si>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</si>
  <si>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</si>
  <si>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</si>
  <si>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</si>
  <si>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</si>
  <si>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</si>
  <si>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</si>
  <si>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</si>
  <si>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</si>
  <si>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</si>
  <si>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</si>
  <si>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</si>
  <si>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</si>
  <si>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</si>
  <si>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</si>
  <si>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</si>
  <si>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</si>
  <si>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</si>
  <si>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</si>
  <si>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</si>
  <si>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</si>
  <si>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</si>
  <si>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</si>
  <si>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</si>
  <si>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</si>
  <si>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</si>
  <si>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</si>
  <si>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</si>
  <si>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</si>
  <si>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</si>
  <si>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</si>
  <si>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</si>
  <si>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</si>
  <si>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</si>
  <si>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</si>
  <si>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</si>
  <si>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</si>
  <si>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</si>
  <si>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</si>
  <si>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</si>
  <si>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</si>
  <si>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</si>
  <si>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</si>
  <si>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</si>
  <si>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</si>
  <si>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</si>
  <si>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</si>
  <si>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</si>
  <si>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</si>
  <si>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</si>
  <si>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</si>
  <si>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</si>
  <si>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</si>
  <si>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</si>
  <si>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</si>
  <si>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</si>
  <si>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</si>
  <si>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</si>
  <si>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</si>
  <si>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</si>
  <si>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</si>
  <si>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</si>
  <si>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</si>
  <si>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</si>
  <si>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</si>
  <si>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</si>
  <si>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</si>
  <si>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</si>
  <si>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</si>
  <si>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</si>
  <si>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</si>
  <si>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</si>
  <si>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</si>
  <si>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</si>
  <si>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</si>
  <si>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</si>
  <si>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</si>
  <si>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</si>
  <si>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</si>
  <si>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</si>
  <si>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</si>
  <si>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</si>
  <si>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</si>
  <si>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</si>
  <si>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</si>
  <si>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</si>
  <si>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</si>
  <si>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</si>
  <si>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</si>
  <si>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</si>
  <si>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</si>
  <si>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</si>
  <si>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</si>
  <si>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</si>
  <si>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</si>
  <si>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</si>
  <si>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</si>
  <si>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</si>
  <si>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</si>
  <si>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</si>
  <si>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</si>
  <si>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</si>
  <si>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</si>
  <si>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</si>
  <si>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</si>
  <si>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</si>
  <si>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</si>
  <si>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</si>
  <si>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</si>
  <si>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</si>
  <si>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</si>
  <si>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</si>
  <si>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</si>
  <si>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</si>
  <si>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</si>
  <si>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</si>
  <si>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</si>
  <si>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</si>
  <si>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</si>
  <si>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</si>
  <si>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</si>
  <si>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</si>
  <si>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</si>
  <si>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</si>
  <si>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</si>
  <si>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</si>
  <si>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</si>
  <si>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</si>
  <si>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</si>
  <si>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</si>
  <si>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</si>
  <si>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</si>
  <si>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</si>
  <si>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</si>
  <si>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</si>
  <si>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</si>
  <si>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</si>
  <si>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</si>
  <si>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</si>
  <si>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</si>
  <si>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</si>
  <si>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</si>
  <si>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</si>
  <si>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</si>
  <si>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</si>
  <si>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</si>
  <si>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</si>
  <si>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</si>
  <si>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</si>
  <si>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</si>
  <si>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</si>
  <si>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</si>
  <si>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</si>
  <si>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</si>
  <si>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</si>
  <si>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</si>
  <si>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</si>
  <si>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</si>
  <si>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</si>
  <si>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</si>
  <si>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</si>
  <si>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</si>
  <si>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</si>
  <si>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</si>
  <si>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</si>
  <si>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</si>
  <si>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</si>
  <si>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</si>
  <si>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</si>
  <si>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</si>
  <si>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</si>
  <si>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</si>
  <si>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</si>
  <si>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</si>
  <si>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</si>
  <si>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</si>
  <si>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</si>
  <si>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</si>
  <si>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</si>
  <si>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</si>
  <si>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</si>
  <si>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</si>
  <si>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</si>
  <si>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</si>
  <si>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</si>
  <si>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</si>
  <si>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</si>
  <si>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</si>
  <si>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</si>
  <si>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</si>
  <si>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</si>
  <si>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</si>
  <si>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</si>
  <si>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</si>
  <si>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</si>
  <si>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</si>
  <si>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</si>
  <si>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</si>
  <si>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</si>
  <si>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</si>
  <si>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</si>
  <si>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</si>
  <si>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</si>
  <si>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</si>
  <si>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</si>
  <si>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</si>
  <si>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</si>
  <si>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</si>
  <si>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</si>
  <si>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</si>
  <si>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</si>
  <si>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</si>
  <si>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</si>
  <si>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</si>
  <si>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</si>
  <si>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</si>
  <si>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</si>
  <si>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</si>
  <si>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</si>
  <si>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</si>
  <si>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</si>
  <si>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</si>
  <si>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</si>
  <si>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</si>
  <si>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</si>
  <si>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</si>
  <si>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</si>
  <si>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</si>
  <si>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</si>
  <si>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</si>
  <si>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</si>
  <si>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</si>
  <si>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</si>
  <si>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</si>
  <si>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</si>
  <si>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</si>
  <si>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</si>
  <si>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</si>
  <si>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</si>
  <si>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</si>
  <si>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</si>
  <si>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</si>
  <si>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</si>
  <si>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</si>
  <si>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</si>
  <si>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</si>
  <si>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</si>
  <si>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</si>
  <si>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</si>
  <si>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</si>
  <si>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</si>
  <si>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</si>
  <si>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</si>
  <si>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</si>
  <si>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</si>
  <si>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</si>
  <si>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</si>
  <si>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</si>
  <si>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</si>
  <si>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</si>
  <si>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</si>
  <si>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</si>
  <si>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</si>
  <si>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</si>
  <si>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</si>
  <si>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</si>
  <si>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</si>
  <si>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</si>
  <si>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</si>
  <si>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</si>
  <si>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</si>
  <si>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</si>
  <si>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</si>
  <si>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</si>
  <si>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</si>
  <si>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</si>
  <si>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</si>
  <si>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</si>
  <si>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</si>
  <si>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</si>
  <si>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</si>
  <si>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</si>
  <si>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</si>
  <si>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</si>
  <si>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</si>
  <si>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</si>
  <si>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</si>
  <si>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</si>
  <si>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</si>
  <si>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</si>
  <si>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</si>
  <si>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</si>
  <si>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</si>
  <si>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</si>
  <si>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</si>
  <si>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</si>
  <si>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</si>
  <si>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</si>
  <si>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</si>
  <si>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</si>
  <si>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</si>
  <si>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</si>
  <si>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</si>
  <si>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</si>
  <si>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</si>
  <si>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</si>
  <si>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</si>
  <si>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</si>
  <si>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</si>
  <si>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</si>
  <si>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</si>
  <si>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</si>
  <si>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</si>
  <si>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</si>
  <si>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</si>
  <si>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</si>
  <si>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</si>
  <si>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</si>
  <si>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</si>
  <si>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</si>
  <si>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</si>
  <si>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</si>
  <si>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</si>
  <si>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</si>
  <si>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</si>
  <si>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</si>
  <si>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</si>
  <si>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</si>
  <si>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</si>
  <si>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</si>
  <si>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</si>
  <si>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</si>
  <si>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</si>
  <si>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</si>
  <si>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</si>
  <si>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</si>
  <si>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</si>
  <si>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</si>
  <si>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</si>
  <si>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</si>
  <si>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</si>
  <si>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</si>
  <si>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</si>
  <si>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</si>
  <si>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</si>
  <si>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</si>
  <si>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</si>
  <si>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</si>
  <si>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</si>
  <si>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</si>
  <si>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</si>
  <si>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</si>
  <si>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</si>
  <si>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</si>
  <si>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</si>
  <si>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</si>
  <si>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</si>
  <si>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</si>
  <si>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</si>
  <si>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</si>
  <si>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</si>
  <si>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</si>
  <si>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</si>
  <si>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</si>
  <si>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</si>
  <si>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</si>
  <si>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</si>
  <si>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</si>
  <si>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</si>
  <si>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</si>
  <si>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</si>
  <si>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</si>
  <si>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</si>
  <si>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</si>
  <si>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</si>
  <si>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</si>
  <si>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</si>
  <si>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</si>
  <si>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</si>
  <si>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</si>
  <si>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</si>
  <si>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</si>
  <si>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</si>
  <si>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</si>
  <si>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</si>
  <si>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</si>
  <si>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</si>
  <si>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</si>
  <si>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</si>
  <si>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</si>
  <si>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</si>
  <si>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</si>
  <si>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</si>
  <si>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</si>
  <si>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</si>
  <si>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</si>
  <si>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</si>
  <si>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</si>
  <si>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</si>
  <si>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</si>
  <si>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</si>
  <si>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</si>
  <si>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</si>
  <si>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</si>
  <si>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</si>
  <si>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</si>
  <si>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</si>
  <si>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</si>
  <si>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</si>
  <si>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</si>
  <si>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</si>
  <si>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</si>
  <si>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</si>
  <si>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</si>
  <si>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</si>
  <si>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</si>
  <si>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</si>
  <si>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</si>
  <si>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</si>
  <si>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</si>
  <si>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</si>
  <si>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</si>
  <si>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</si>
  <si>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</si>
  <si>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</si>
  <si>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</si>
  <si>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</si>
  <si>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</si>
  <si>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</si>
  <si>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</si>
  <si>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</si>
  <si>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</si>
  <si>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</si>
  <si>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</si>
  <si>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</si>
  <si>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</si>
  <si>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</si>
  <si>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</si>
  <si>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</si>
  <si>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</si>
  <si>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</si>
  <si>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</si>
  <si>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</si>
  <si>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</si>
  <si>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</si>
  <si>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</si>
  <si>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</si>
  <si>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</si>
  <si>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</si>
  <si>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</si>
  <si>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</si>
  <si>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</si>
  <si>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</si>
  <si>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</si>
  <si>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</si>
  <si>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</si>
  <si>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</si>
  <si>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</si>
  <si>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</si>
  <si>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</si>
  <si>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</si>
  <si>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</si>
  <si>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</si>
  <si>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</si>
  <si>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</si>
  <si>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</si>
  <si>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</si>
  <si>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</si>
  <si>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</si>
  <si>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</si>
  <si>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</si>
  <si>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</si>
  <si>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</si>
  <si>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</si>
  <si>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</si>
  <si>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</si>
  <si>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</si>
  <si>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</si>
  <si>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</si>
  <si>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</si>
  <si>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</si>
  <si>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</si>
  <si>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</si>
  <si>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</si>
  <si>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</si>
  <si>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</si>
  <si>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</si>
  <si>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</si>
  <si>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</si>
  <si>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</si>
  <si>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</si>
  <si>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</si>
  <si>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</si>
  <si>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</si>
  <si>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</si>
  <si>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</si>
  <si>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</si>
  <si>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</si>
  <si>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</si>
  <si>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</si>
  <si>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</si>
  <si>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</si>
  <si>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</si>
  <si>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</si>
  <si>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</si>
  <si>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</si>
  <si>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</si>
  <si>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</si>
  <si>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</si>
  <si>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</si>
  <si>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</si>
  <si>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</si>
  <si>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</si>
  <si>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</si>
  <si>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</si>
  <si>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</si>
  <si>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</si>
  <si>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</si>
  <si>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</si>
  <si>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</si>
  <si>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</si>
  <si>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</si>
  <si>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</si>
  <si>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</si>
  <si>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</si>
  <si>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</si>
  <si>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</si>
  <si>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</si>
  <si>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</si>
  <si>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</si>
  <si>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</si>
  <si>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</si>
  <si>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</si>
  <si>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</si>
  <si>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</si>
  <si>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</si>
  <si>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</si>
  <si>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</si>
  <si>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</si>
  <si>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</si>
  <si>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</si>
  <si>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</si>
  <si>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</si>
  <si>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</si>
  <si>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</si>
  <si>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</si>
  <si>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</si>
  <si>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</si>
  <si>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</si>
  <si>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</si>
  <si>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</si>
  <si>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</si>
  <si>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</si>
  <si>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</si>
  <si>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</si>
  <si>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</si>
  <si>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</si>
  <si>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</si>
  <si>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</si>
  <si>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</si>
  <si>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</si>
  <si>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</si>
  <si>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</si>
  <si>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</si>
  <si>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</si>
  <si>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</si>
  <si>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</si>
  <si>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</si>
  <si>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</si>
  <si>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</si>
  <si>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</si>
  <si>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</si>
  <si>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</si>
  <si>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</si>
  <si>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</si>
  <si>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</si>
  <si>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</si>
  <si>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</si>
  <si>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</si>
  <si>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</si>
  <si>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</si>
  <si>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</si>
  <si>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</si>
  <si>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</si>
  <si>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</si>
  <si>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</si>
  <si>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</si>
  <si>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</si>
  <si>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</si>
  <si>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</si>
  <si>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</si>
  <si>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</si>
  <si>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</si>
  <si>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</si>
  <si>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</si>
  <si>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</si>
  <si>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</si>
  <si>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</si>
  <si>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</si>
  <si>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</si>
  <si>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</si>
  <si>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</si>
  <si>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</si>
  <si>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</si>
  <si>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</si>
  <si>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</si>
  <si>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</si>
  <si>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</si>
  <si>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</si>
  <si>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</si>
  <si>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</si>
  <si>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</si>
  <si>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</si>
  <si>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</si>
  <si>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</si>
  <si>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</si>
  <si>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</si>
  <si>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</si>
  <si>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</si>
  <si>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</si>
  <si>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</si>
  <si>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</si>
  <si>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</si>
  <si>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</si>
  <si>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</si>
  <si>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</si>
  <si>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</si>
  <si>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</si>
  <si>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</si>
  <si>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</si>
  <si>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</si>
  <si>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</si>
  <si>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</si>
  <si>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</si>
  <si>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</si>
  <si>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</si>
  <si>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</si>
  <si>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</si>
  <si>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</si>
  <si>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</si>
  <si>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</si>
  <si>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</si>
  <si>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</si>
  <si>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</si>
  <si>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</si>
  <si>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</si>
  <si>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</si>
  <si>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</si>
  <si>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</si>
  <si>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</si>
  <si>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</si>
  <si>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</si>
  <si>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</si>
  <si>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</si>
  <si>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</si>
  <si>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</si>
  <si>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</si>
  <si>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</si>
  <si>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</si>
  <si>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</si>
  <si>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</si>
  <si>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</si>
  <si>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</si>
  <si>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</si>
  <si>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</si>
  <si>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</si>
  <si>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</si>
  <si>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</si>
  <si>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</si>
  <si>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</si>
  <si>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</si>
  <si>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</si>
  <si>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</si>
  <si>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</si>
  <si>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</si>
  <si>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</si>
  <si>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</si>
  <si>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</si>
  <si>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</si>
  <si>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</si>
  <si>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</si>
  <si>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</si>
  <si>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</si>
  <si>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</si>
  <si>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</si>
  <si>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</si>
  <si>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</si>
  <si>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</si>
  <si>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</si>
  <si>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</si>
  <si>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</si>
  <si>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</si>
  <si>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</si>
  <si>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</si>
  <si>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</si>
  <si>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</si>
  <si>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</si>
  <si>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</si>
  <si>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</si>
  <si>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</si>
  <si>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</si>
  <si>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</si>
  <si>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</si>
  <si>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</si>
  <si>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</si>
  <si>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</si>
  <si>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</si>
  <si>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</si>
  <si>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</si>
  <si>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</si>
  <si>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</si>
  <si>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</si>
  <si>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</si>
  <si>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</si>
  <si>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</si>
  <si>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</si>
  <si>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</si>
  <si>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</si>
  <si>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</si>
  <si>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</si>
  <si>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</si>
  <si>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</si>
  <si>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</si>
  <si>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</si>
  <si>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</si>
  <si>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</si>
  <si>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</si>
  <si>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</si>
  <si>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</si>
  <si>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</si>
  <si>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</si>
  <si>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</si>
  <si>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</si>
  <si>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</si>
  <si>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</si>
  <si>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</si>
  <si>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</si>
  <si>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</si>
  <si>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</si>
  <si>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</si>
  <si>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</si>
  <si>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</si>
  <si>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</si>
  <si>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</si>
  <si>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</si>
  <si>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</si>
  <si>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</si>
  <si>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</si>
  <si>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</si>
  <si>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</si>
  <si>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</si>
  <si>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</si>
  <si>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</si>
  <si>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</si>
  <si>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</si>
  <si>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</si>
  <si>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</si>
  <si>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</si>
  <si>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</si>
  <si>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</si>
  <si>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</si>
  <si>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</si>
  <si>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</si>
  <si>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</si>
  <si>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</si>
  <si>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</si>
  <si>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</si>
  <si>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</si>
  <si>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</si>
  <si>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</si>
  <si>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</si>
  <si>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</si>
  <si>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</si>
  <si>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</si>
  <si>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</si>
  <si>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</si>
  <si>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</si>
  <si>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</si>
  <si>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</si>
  <si>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</si>
  <si>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</si>
  <si>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</si>
  <si>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</si>
  <si>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</si>
  <si>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</si>
  <si>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</si>
  <si>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</si>
  <si>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</si>
  <si>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</si>
  <si>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</si>
  <si>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</si>
  <si>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</si>
  <si>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</si>
  <si>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</si>
  <si>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</si>
  <si>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</si>
  <si>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</si>
  <si>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</si>
  <si>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</si>
  <si>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</si>
  <si>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</si>
  <si>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</si>
  <si>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</si>
  <si>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</si>
  <si>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</si>
  <si>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</si>
  <si>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</si>
  <si>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</si>
  <si>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</si>
  <si>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</si>
  <si>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</si>
  <si>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</si>
  <si>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</si>
  <si>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</si>
  <si>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</si>
  <si>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</si>
  <si>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</si>
  <si>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</si>
  <si>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</si>
  <si>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</si>
  <si>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</si>
  <si>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</si>
  <si>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</si>
  <si>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</si>
  <si>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</si>
  <si>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</si>
  <si>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</si>
  <si>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</si>
  <si>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</si>
  <si>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</si>
  <si>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</si>
  <si>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</si>
  <si>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</si>
  <si>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</si>
  <si>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</si>
  <si>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</si>
  <si>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</si>
  <si>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</si>
  <si>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</si>
  <si>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</si>
  <si>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</si>
  <si>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</si>
  <si>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</si>
  <si>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</si>
  <si>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</si>
  <si>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</si>
  <si>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</si>
  <si>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</si>
  <si>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</si>
  <si>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</si>
  <si>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</si>
  <si>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</si>
  <si>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</si>
  <si>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</si>
  <si>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</si>
  <si>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</si>
  <si>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</si>
  <si>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</si>
  <si>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</si>
  <si>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</si>
  <si>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</si>
  <si>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</si>
  <si>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</si>
  <si>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</si>
  <si>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</si>
  <si>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</si>
  <si>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</si>
  <si>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</si>
  <si>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</si>
  <si>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</si>
  <si>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</si>
  <si>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</si>
  <si>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</si>
  <si>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</si>
  <si>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</si>
  <si>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</si>
  <si>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</si>
  <si>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</si>
  <si>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</si>
  <si>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</si>
  <si>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</si>
  <si>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</si>
  <si>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</si>
  <si>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</si>
  <si>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</si>
  <si>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</si>
  <si>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</si>
  <si>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</si>
  <si>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</si>
  <si>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</si>
  <si>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</si>
  <si>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</si>
  <si>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</si>
  <si>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</si>
  <si>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</si>
  <si>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</si>
  <si>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</si>
  <si>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</si>
  <si>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</si>
  <si>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</si>
  <si>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</si>
  <si>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</si>
  <si>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</si>
  <si>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</si>
  <si>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</si>
  <si>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</si>
  <si>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</si>
  <si>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</si>
  <si>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</si>
  <si>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</si>
  <si>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</si>
  <si>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</si>
  <si>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</si>
  <si>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</si>
  <si>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</si>
  <si>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</si>
  <si>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</si>
  <si>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</si>
  <si>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</si>
  <si>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</si>
  <si>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</si>
  <si>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</si>
  <si>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</si>
  <si>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</si>
  <si>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</si>
  <si>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</si>
  <si>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</si>
  <si>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</si>
  <si>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</si>
  <si>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</si>
  <si>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</si>
  <si>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</si>
  <si>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</si>
  <si>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</si>
  <si>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</si>
  <si>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</si>
  <si>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</si>
  <si>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</si>
  <si>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</si>
  <si>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</si>
  <si>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</si>
  <si>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</si>
  <si>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</si>
  <si>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</si>
  <si>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</si>
  <si>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</si>
  <si>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</si>
  <si>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</si>
  <si>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</si>
  <si>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</si>
  <si>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</si>
  <si>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</si>
  <si>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</si>
  <si>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</si>
  <si>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</si>
  <si>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</si>
  <si>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</si>
  <si>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</si>
  <si>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</si>
  <si>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</si>
  <si>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</si>
  <si>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</si>
  <si>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</si>
  <si>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</si>
  <si>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</si>
  <si>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</si>
  <si>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</si>
  <si>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</si>
  <si>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</si>
  <si>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</si>
  <si>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</si>
  <si>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</si>
  <si>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</si>
  <si>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</si>
  <si>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</si>
  <si>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</si>
  <si>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</si>
  <si>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</si>
  <si>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</si>
  <si>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</si>
  <si>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</si>
  <si>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</si>
  <si>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</si>
  <si>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</si>
  <si>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</si>
  <si>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</si>
  <si>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</si>
  <si>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</si>
  <si>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</si>
  <si>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</si>
  <si>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</si>
  <si>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</si>
  <si>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</si>
  <si>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</si>
  <si>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</si>
  <si>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</si>
  <si>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</si>
  <si>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</si>
  <si>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</si>
  <si>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</si>
  <si>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</si>
  <si>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</si>
  <si>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</si>
  <si>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</si>
  <si>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</si>
  <si>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</si>
  <si>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</si>
  <si>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</si>
  <si>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</si>
  <si>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</si>
  <si>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</si>
  <si>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</si>
  <si>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</si>
  <si>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</si>
  <si>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</si>
  <si>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</si>
  <si>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</si>
  <si>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</si>
  <si>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</si>
  <si>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</si>
  <si>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</si>
  <si>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</si>
  <si>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</si>
  <si>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</si>
  <si>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</si>
  <si>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</si>
  <si>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</si>
  <si>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</si>
  <si>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</si>
  <si>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</si>
  <si>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</si>
  <si>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</si>
  <si>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</si>
  <si>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</si>
  <si>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</si>
  <si>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</si>
  <si>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</si>
  <si>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</si>
  <si>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</si>
  <si>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</si>
  <si>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</si>
  <si>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</si>
  <si>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</si>
  <si>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</si>
  <si>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</si>
  <si>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</si>
  <si>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</si>
  <si>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</si>
  <si>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</si>
  <si>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</si>
  <si>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</si>
  <si>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</si>
  <si>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</si>
  <si>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</si>
  <si>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</si>
  <si>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</si>
  <si>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</si>
  <si>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</si>
  <si>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</si>
  <si>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</si>
  <si>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</si>
  <si>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</si>
  <si>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</si>
  <si>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</si>
  <si>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</si>
  <si>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</si>
  <si>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</si>
  <si>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</si>
  <si>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</si>
  <si>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</si>
  <si>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</si>
  <si>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</si>
  <si>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</si>
  <si>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</si>
  <si>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</si>
  <si>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</si>
  <si>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</si>
  <si>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</si>
  <si>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</si>
  <si>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</si>
  <si>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</si>
  <si>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</si>
  <si>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</si>
  <si>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</si>
  <si>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</si>
  <si>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</si>
  <si>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</si>
  <si>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</si>
  <si>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</si>
  <si>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</si>
  <si>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</si>
  <si>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</si>
  <si>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</si>
  <si>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</si>
  <si>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</si>
  <si>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</si>
  <si>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</si>
  <si>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</si>
  <si>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</si>
  <si>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</si>
  <si>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</si>
  <si>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</si>
  <si>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</si>
  <si>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</si>
  <si>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</si>
  <si>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</si>
  <si>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</si>
  <si>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</si>
  <si>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</si>
  <si>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</si>
  <si>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</si>
  <si>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</si>
  <si>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</si>
  <si>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</si>
  <si>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</si>
  <si>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</si>
  <si>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</si>
  <si>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</si>
  <si>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</si>
  <si>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</si>
  <si>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</si>
  <si>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</si>
  <si>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</si>
  <si>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</si>
  <si>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</si>
  <si>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</si>
  <si>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</si>
  <si>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</si>
  <si>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</si>
  <si>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</si>
  <si>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</si>
  <si>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</si>
  <si>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</si>
  <si>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</si>
  <si>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</si>
  <si>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</si>
  <si>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</si>
  <si>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</si>
  <si>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</si>
  <si>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</si>
  <si>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</si>
  <si>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</si>
  <si>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</si>
  <si>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</si>
  <si>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</si>
  <si>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</si>
  <si>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</si>
  <si>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</si>
  <si>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</si>
  <si>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</si>
  <si>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</si>
  <si>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</si>
  <si>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</si>
  <si>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</si>
  <si>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</si>
  <si>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</si>
  <si>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</si>
  <si>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</si>
  <si>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</si>
  <si>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</si>
  <si>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</si>
  <si>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</si>
  <si>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</si>
  <si>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</si>
  <si>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</si>
  <si>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</si>
  <si>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</si>
  <si>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</si>
  <si>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</si>
  <si>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</si>
  <si>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</si>
  <si>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</si>
  <si>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</si>
  <si>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</si>
  <si>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</si>
  <si>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</si>
  <si>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</si>
  <si>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</si>
  <si>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</si>
  <si>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</si>
  <si>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</si>
  <si>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</si>
  <si>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</si>
  <si>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</si>
  <si>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</si>
  <si>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</si>
  <si>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</si>
  <si>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</si>
  <si>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</si>
  <si>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</si>
  <si>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</si>
  <si>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</si>
  <si>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</si>
  <si>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</si>
  <si>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</si>
  <si>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</si>
  <si>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</si>
  <si>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</si>
  <si>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</si>
  <si>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</si>
  <si>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</si>
  <si>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</si>
  <si>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</si>
  <si>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</si>
  <si>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</si>
  <si>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</si>
  <si>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</si>
  <si>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</si>
  <si>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</si>
  <si>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</si>
  <si>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</si>
  <si>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</si>
  <si>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</si>
  <si>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</si>
  <si>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</si>
  <si>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</si>
  <si>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</si>
  <si>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</si>
  <si>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</si>
  <si>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</si>
  <si>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</si>
  <si>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</si>
  <si>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</si>
  <si>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</si>
  <si>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</si>
  <si>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</si>
  <si>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</si>
  <si>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</si>
  <si>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</si>
  <si>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</si>
  <si>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</si>
  <si>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</si>
  <si>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</si>
  <si>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</si>
  <si>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</si>
  <si>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</si>
  <si>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</si>
  <si>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</si>
  <si>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</si>
  <si>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</si>
  <si>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</si>
  <si>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</si>
  <si>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</si>
  <si>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</si>
  <si>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</si>
  <si>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</si>
  <si>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</si>
  <si>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</si>
  <si>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</si>
  <si>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</si>
  <si>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</si>
  <si>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</si>
  <si>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</si>
  <si>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</si>
  <si>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</si>
  <si>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</si>
  <si>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</si>
  <si>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</si>
  <si>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</si>
  <si>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</si>
  <si>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</si>
  <si>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</si>
  <si>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</si>
  <si>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</si>
  <si>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</si>
  <si>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</si>
  <si>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</si>
  <si>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</si>
  <si>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</si>
  <si>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</si>
  <si>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</si>
  <si>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</si>
  <si>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</si>
  <si>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</si>
  <si>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</si>
  <si>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</si>
  <si>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</si>
  <si>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</si>
  <si>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</si>
  <si>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</si>
  <si>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</si>
  <si>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</si>
  <si>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</si>
  <si>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</si>
  <si>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</si>
  <si>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</si>
  <si>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</si>
  <si>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</si>
  <si>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</si>
  <si>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</si>
  <si>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</si>
  <si>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</si>
  <si>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</si>
  <si>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</si>
  <si>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</si>
  <si>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</si>
  <si>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</si>
  <si>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</si>
  <si>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</si>
  <si>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</si>
  <si>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</si>
  <si>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</si>
  <si>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</si>
  <si>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</si>
  <si>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</si>
  <si>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</si>
  <si>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</si>
  <si>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</si>
  <si>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</si>
  <si>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</si>
  <si>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</si>
  <si>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</si>
  <si>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</si>
  <si>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</si>
  <si>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</si>
  <si>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</si>
  <si>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</si>
  <si>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</si>
  <si>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</si>
  <si>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</si>
  <si>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</si>
  <si>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</si>
  <si>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</si>
  <si>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</si>
  <si>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</si>
  <si>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</si>
  <si>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</si>
  <si>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</si>
  <si>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</si>
  <si>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</si>
  <si>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</si>
  <si>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</si>
  <si>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</si>
  <si>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</si>
  <si>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</si>
  <si>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</si>
  <si>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</si>
  <si>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</si>
  <si>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</si>
  <si>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</si>
  <si>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</si>
  <si>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</si>
  <si>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</si>
  <si>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</si>
  <si>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</si>
  <si>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</si>
  <si>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</si>
  <si>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</si>
  <si>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</si>
  <si>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</si>
  <si>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</si>
  <si>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</si>
  <si>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</si>
  <si>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</si>
  <si>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</si>
  <si>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</si>
  <si>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</si>
  <si>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</si>
  <si>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</si>
  <si>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</si>
  <si>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</si>
  <si>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</si>
  <si>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</si>
  <si>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</si>
  <si>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</si>
  <si>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</si>
  <si>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</si>
  <si>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</si>
  <si>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</si>
  <si>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</si>
  <si>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</si>
  <si>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</si>
  <si>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</si>
  <si>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</si>
  <si>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</si>
  <si>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</si>
  <si>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</si>
  <si>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</si>
  <si>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</si>
  <si>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</si>
  <si>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</si>
  <si>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</si>
  <si>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</si>
  <si>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</si>
  <si>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</si>
  <si>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</si>
  <si>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</si>
  <si>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</si>
  <si>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</si>
  <si>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</si>
  <si>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</si>
  <si>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</si>
  <si>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</si>
  <si>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</si>
  <si>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</si>
  <si>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</si>
  <si>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</si>
  <si>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</si>
  <si>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</si>
  <si>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</si>
  <si>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</si>
  <si>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</si>
  <si>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</si>
  <si>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</si>
  <si>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</si>
  <si>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</si>
  <si>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</si>
  <si>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</si>
  <si>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</si>
  <si>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</si>
  <si>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</si>
  <si>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</si>
  <si>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</si>
  <si>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</si>
  <si>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</si>
  <si>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</si>
  <si>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</si>
  <si>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</si>
  <si>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</si>
  <si>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</si>
  <si>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</si>
  <si>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</si>
  <si>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</si>
  <si>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</si>
  <si>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</si>
  <si>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</si>
  <si>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</si>
  <si>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</si>
  <si>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</si>
  <si>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</si>
  <si>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</si>
  <si>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</si>
  <si>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</si>
  <si>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</si>
  <si>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</si>
  <si>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</si>
  <si>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</si>
  <si>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</si>
  <si>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</si>
  <si>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</si>
  <si>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</si>
  <si>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</si>
  <si>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</si>
  <si>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</si>
  <si>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</si>
  <si>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</si>
  <si>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</si>
  <si>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</si>
  <si>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</si>
  <si>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</si>
  <si>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</si>
  <si>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</si>
  <si>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</si>
  <si>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</si>
  <si>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</si>
  <si>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</si>
  <si>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</si>
  <si>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</si>
  <si>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</si>
  <si>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</si>
  <si>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</si>
  <si>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</si>
  <si>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</si>
  <si>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</si>
  <si>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</si>
  <si>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</si>
  <si>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</si>
  <si>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</si>
  <si>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</si>
  <si>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</si>
  <si>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</si>
  <si>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</si>
  <si>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</si>
  <si>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</si>
  <si>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</si>
  <si>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</si>
  <si>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</si>
  <si>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</si>
  <si>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</si>
  <si>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</si>
  <si>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</si>
  <si>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</si>
  <si>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</si>
  <si>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</si>
  <si>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</si>
  <si>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</si>
  <si>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</si>
  <si>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</si>
  <si>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</si>
  <si>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</si>
  <si>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</si>
  <si>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</si>
  <si>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</si>
  <si>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</si>
  <si>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</si>
  <si>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</si>
  <si>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</si>
  <si>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</si>
  <si>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</si>
  <si>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</si>
  <si>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</si>
  <si>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</si>
  <si>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</si>
  <si>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</si>
  <si>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</si>
  <si>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</si>
  <si>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</si>
  <si>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</si>
  <si>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</si>
  <si>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</si>
  <si>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</si>
  <si>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</si>
  <si>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</si>
  <si>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</si>
  <si>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</si>
  <si>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</si>
  <si>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</si>
  <si>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</si>
  <si>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</si>
  <si>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</si>
  <si>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</si>
  <si>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</si>
  <si>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</si>
  <si>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</si>
  <si>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</si>
  <si>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</si>
  <si>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</si>
  <si>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</si>
  <si>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</si>
  <si>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</si>
  <si>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</si>
  <si>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</si>
  <si>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</si>
  <si>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</si>
  <si>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</si>
  <si>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</si>
  <si>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</si>
  <si>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</si>
  <si>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</si>
  <si>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</si>
  <si>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</si>
  <si>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</si>
  <si>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</si>
  <si>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</si>
  <si>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</si>
  <si>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</si>
  <si>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</si>
  <si>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</si>
  <si>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</si>
  <si>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</si>
  <si>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</si>
  <si>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</si>
  <si>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</si>
  <si>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</si>
  <si>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</si>
  <si>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</si>
  <si>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</si>
  <si>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</si>
  <si>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</si>
  <si>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</si>
  <si>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</si>
  <si>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</si>
  <si>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</si>
  <si>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</si>
  <si>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</si>
  <si>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</si>
  <si>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</si>
  <si>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</si>
  <si>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</si>
  <si>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</si>
  <si>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</si>
  <si>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</si>
  <si>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</si>
  <si>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</si>
  <si>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</si>
  <si>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</si>
  <si>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</si>
  <si>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</si>
  <si>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</si>
  <si>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</si>
  <si>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</si>
  <si>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</si>
  <si>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</si>
  <si>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</si>
  <si>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</si>
  <si>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</si>
  <si>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</si>
  <si>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</si>
  <si>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</si>
  <si>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</si>
  <si>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</si>
  <si>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</si>
  <si>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</si>
  <si>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</si>
  <si>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</si>
  <si>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</si>
  <si>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</si>
  <si>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</si>
  <si>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</si>
  <si>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</si>
  <si>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</si>
  <si>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</si>
  <si>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</si>
  <si>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</si>
  <si>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</si>
  <si>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</si>
  <si>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</si>
  <si>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</si>
  <si>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</si>
  <si>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</si>
  <si>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</si>
  <si>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</si>
  <si>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</si>
  <si>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</si>
  <si>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</si>
  <si>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</si>
  <si>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</si>
  <si>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</si>
  <si>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</si>
  <si>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</si>
  <si>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</si>
  <si>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</si>
  <si>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</si>
  <si>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</si>
  <si>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</si>
  <si>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</si>
  <si>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</si>
  <si>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</si>
  <si>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</si>
  <si>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</si>
  <si>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</si>
  <si>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</si>
  <si>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</si>
  <si>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</si>
  <si>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</si>
  <si>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</si>
  <si>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</si>
  <si>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</si>
  <si>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</si>
  <si>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</si>
  <si>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</si>
  <si>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</si>
  <si>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</si>
  <si>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</si>
  <si>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</si>
  <si>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</si>
  <si>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</si>
  <si>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</si>
  <si>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</si>
  <si>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</si>
  <si>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</si>
  <si>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</si>
  <si>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</si>
  <si>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</si>
  <si>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</si>
  <si>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</si>
  <si>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</si>
  <si>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</si>
  <si>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</si>
  <si>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</si>
  <si>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</si>
  <si>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</si>
  <si>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</si>
  <si>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</si>
  <si>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</si>
  <si>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</si>
  <si>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</si>
  <si>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</si>
  <si>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</si>
  <si>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</si>
  <si>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</si>
  <si>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</si>
  <si>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</si>
  <si>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</si>
  <si>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</si>
  <si>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</si>
  <si>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</si>
  <si>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</si>
  <si>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</si>
  <si>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</si>
  <si>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</si>
  <si>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</si>
  <si>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</si>
  <si>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</si>
  <si>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</si>
  <si>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</si>
  <si>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</si>
  <si>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</si>
  <si>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</si>
  <si>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</si>
  <si>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</si>
  <si>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</si>
  <si>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</si>
  <si>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</si>
  <si>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</si>
  <si>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</si>
  <si>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</si>
  <si>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</si>
  <si>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</si>
  <si>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</si>
  <si>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</si>
  <si>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</si>
  <si>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</si>
  <si>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</si>
  <si>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</si>
  <si>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</si>
  <si>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</si>
  <si>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</si>
  <si>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</si>
  <si>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</si>
  <si>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</si>
  <si>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</si>
  <si>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</si>
  <si>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</si>
  <si>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</si>
  <si>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</si>
  <si>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</si>
  <si>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</si>
  <si>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</si>
  <si>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</si>
  <si>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</si>
  <si>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</si>
  <si>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</si>
  <si>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</si>
  <si>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</si>
  <si>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</si>
  <si>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</si>
  <si>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</si>
  <si>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</si>
  <si>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</si>
  <si>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</si>
  <si>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</si>
  <si>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</si>
  <si>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</si>
  <si>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</si>
  <si>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</si>
  <si>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</si>
  <si>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</si>
  <si>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</si>
  <si>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</si>
  <si>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</si>
  <si>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</si>
  <si>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</si>
  <si>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</si>
  <si>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</si>
  <si>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</si>
  <si>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</si>
  <si>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</si>
  <si>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</si>
  <si>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</si>
  <si>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</si>
  <si>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</si>
  <si>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</si>
  <si>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</si>
  <si>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</si>
  <si>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</si>
  <si>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</si>
  <si>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</si>
  <si>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</si>
  <si>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</si>
  <si>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</si>
  <si>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</si>
  <si>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</si>
  <si>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</si>
  <si>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</si>
  <si>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</si>
  <si>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</si>
  <si>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</si>
  <si>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</si>
  <si>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</si>
  <si>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</si>
  <si>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</si>
  <si>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</si>
  <si>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</si>
  <si>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</si>
  <si>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</si>
  <si>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</si>
  <si>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</si>
  <si>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</si>
  <si>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</si>
  <si>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</si>
  <si>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</si>
  <si>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</si>
  <si>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</si>
  <si>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</si>
  <si>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</si>
  <si>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</si>
  <si>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</si>
  <si>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</si>
  <si>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</si>
  <si>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</si>
  <si>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</si>
  <si>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</si>
  <si>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</si>
  <si>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</si>
  <si>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</si>
  <si>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</si>
  <si>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</si>
  <si>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</si>
  <si>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</si>
  <si>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</si>
  <si>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</si>
  <si>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</si>
  <si>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</si>
  <si>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</si>
  <si>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</si>
  <si>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</si>
  <si>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</si>
  <si>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</si>
  <si>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</si>
  <si>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</si>
  <si>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</si>
  <si>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</si>
  <si>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</si>
  <si>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</si>
  <si>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</si>
  <si>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</si>
  <si>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</si>
  <si>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</si>
  <si>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</si>
  <si>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</si>
  <si>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</si>
  <si>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</si>
  <si>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</si>
  <si>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</si>
  <si>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</si>
  <si>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</si>
  <si>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</si>
  <si>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</si>
  <si>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</si>
  <si>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</si>
  <si>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</si>
  <si>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</si>
  <si>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</si>
  <si>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</si>
  <si>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</si>
  <si>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</si>
  <si>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</si>
  <si>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</si>
  <si>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</si>
  <si>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</si>
  <si>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</si>
  <si>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</si>
  <si>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</si>
  <si>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</si>
  <si>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</si>
  <si>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</si>
  <si>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</si>
  <si>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</si>
  <si>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</si>
  <si>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</si>
  <si>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</si>
  <si>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</si>
  <si>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</si>
  <si>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</si>
  <si>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</si>
  <si>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</si>
  <si>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</si>
  <si>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</si>
  <si>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</si>
  <si>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</si>
  <si>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</si>
  <si>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</si>
  <si>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</si>
  <si>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</si>
  <si>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</si>
  <si>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</si>
  <si>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</si>
  <si>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</si>
  <si>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</si>
  <si>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</si>
  <si>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</si>
  <si>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</si>
  <si>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</si>
  <si>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</si>
  <si>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</si>
  <si>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</si>
  <si>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</si>
  <si>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</si>
  <si>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</si>
  <si>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</si>
  <si>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</si>
  <si>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</si>
  <si>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</si>
  <si>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</si>
  <si>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</si>
  <si>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</si>
  <si>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</si>
  <si>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</si>
  <si>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</si>
  <si>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</si>
  <si>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</si>
  <si>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</si>
  <si>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</si>
  <si>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</si>
  <si>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</si>
  <si>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</si>
  <si>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</si>
  <si>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</si>
  <si>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</si>
  <si>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</si>
  <si>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</si>
  <si>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</si>
  <si>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</si>
  <si>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</si>
  <si>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</si>
  <si>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</si>
  <si>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</si>
  <si>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</si>
  <si>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</si>
  <si>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</si>
  <si>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</si>
  <si>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</si>
  <si>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</si>
  <si>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</si>
  <si>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</si>
  <si>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</si>
  <si>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</si>
  <si>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</si>
  <si>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</si>
  <si>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</si>
  <si>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</si>
  <si>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</si>
  <si>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</si>
  <si>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</si>
  <si>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</si>
  <si>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</si>
  <si>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</si>
  <si>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</si>
  <si>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</si>
  <si>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</si>
  <si>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</si>
  <si>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</si>
  <si>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</si>
  <si>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</si>
  <si>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</si>
  <si>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</si>
  <si>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</si>
  <si>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</si>
  <si>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</si>
  <si>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</si>
  <si>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</si>
  <si>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</si>
  <si>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</si>
  <si>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</si>
  <si>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</si>
  <si>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</si>
  <si>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</si>
  <si>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</si>
  <si>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</si>
  <si>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</si>
  <si>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</si>
  <si>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</si>
  <si>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</si>
  <si>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</si>
  <si>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</si>
  <si>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</si>
  <si>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</si>
  <si>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</si>
  <si>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</si>
  <si>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</si>
  <si>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</si>
  <si>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</si>
  <si>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</si>
  <si>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</si>
  <si>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</si>
  <si>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</si>
  <si>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</si>
  <si>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</si>
  <si>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</si>
  <si>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</si>
  <si>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</si>
  <si>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</si>
  <si>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</si>
  <si>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</si>
  <si>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</si>
  <si>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</si>
  <si>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</si>
  <si>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</si>
  <si>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</si>
  <si>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</si>
  <si>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</si>
  <si>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</si>
  <si>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</si>
  <si>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</si>
  <si>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</si>
  <si>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</si>
  <si>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</si>
  <si>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</si>
  <si>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</si>
  <si>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</si>
  <si>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</si>
  <si>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</si>
  <si>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</si>
  <si>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</si>
  <si>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</si>
  <si>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</si>
  <si>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</si>
  <si>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</si>
  <si>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</si>
  <si>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</si>
  <si>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</si>
  <si>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</si>
  <si>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</si>
  <si>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</si>
  <si>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</si>
  <si>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</si>
  <si>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</si>
  <si>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</si>
  <si>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</si>
  <si>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</si>
  <si>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</si>
  <si>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</si>
  <si>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</si>
  <si>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</si>
  <si>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</si>
  <si>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</si>
  <si>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</si>
  <si>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</si>
  <si>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</si>
  <si>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</si>
  <si>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</si>
  <si>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</si>
  <si>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</si>
  <si>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</si>
  <si>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</si>
  <si>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</si>
  <si>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</si>
  <si>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</si>
  <si>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</si>
  <si>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</si>
  <si>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</si>
  <si>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</si>
  <si>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</si>
  <si>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</si>
  <si>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</si>
  <si>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</si>
  <si>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</si>
  <si>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</si>
  <si>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</si>
  <si>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</si>
  <si>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</si>
  <si>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</si>
  <si>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</si>
  <si>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</si>
  <si>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</si>
  <si>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</si>
  <si>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</si>
  <si>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</si>
  <si>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</si>
  <si>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</si>
  <si>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</si>
  <si>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</si>
  <si>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</si>
  <si>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</si>
  <si>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</si>
  <si>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</si>
  <si>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</si>
  <si>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</si>
  <si>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</si>
  <si>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</si>
  <si>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</si>
  <si>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</si>
  <si>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</si>
  <si>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</si>
  <si>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</si>
  <si>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</si>
  <si>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</si>
  <si>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</si>
  <si>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</si>
  <si>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</si>
  <si>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</si>
  <si>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</si>
  <si>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</si>
  <si>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</si>
  <si>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</si>
  <si>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</si>
  <si>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</si>
  <si>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</si>
  <si>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</si>
  <si>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</si>
  <si>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</si>
  <si>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</si>
  <si>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</si>
  <si>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</si>
  <si>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</si>
  <si>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</si>
  <si>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</si>
  <si>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</si>
  <si>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</si>
  <si>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</si>
  <si>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</si>
  <si>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</si>
  <si>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</si>
  <si>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</si>
  <si>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</si>
  <si>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</si>
  <si>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</si>
  <si>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</si>
  <si>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</si>
  <si>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</si>
  <si>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</si>
  <si>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</si>
  <si>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</si>
  <si>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</si>
  <si>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</si>
  <si>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</si>
  <si>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</si>
  <si>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</si>
  <si>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</si>
  <si>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</si>
  <si>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</si>
  <si>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</si>
  <si>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</si>
  <si>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</si>
  <si>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</si>
  <si>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</si>
  <si>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</si>
  <si>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</si>
  <si>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</si>
  <si>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</si>
  <si>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</si>
  <si>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</si>
  <si>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</si>
  <si>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</si>
  <si>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</si>
  <si>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</si>
  <si>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</si>
  <si>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</si>
  <si>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</si>
  <si>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</si>
  <si>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</si>
  <si>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</si>
  <si>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</si>
  <si>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</si>
  <si>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</si>
  <si>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</si>
  <si>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</si>
  <si>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</si>
  <si>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</si>
  <si>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</si>
  <si>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</si>
  <si>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</si>
  <si>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</si>
  <si>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</si>
  <si>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</si>
  <si>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</si>
  <si>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</si>
  <si>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</si>
  <si>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</si>
  <si>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</si>
  <si>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</si>
  <si>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</si>
  <si>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</si>
  <si>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</si>
  <si>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</si>
  <si>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</si>
  <si>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</si>
  <si>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</si>
  <si>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</si>
  <si>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</si>
  <si>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</si>
  <si>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</si>
  <si>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</si>
  <si>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</si>
  <si>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</si>
  <si>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</si>
  <si>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</si>
  <si>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</si>
  <si>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</si>
  <si>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</si>
  <si>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</si>
  <si>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</si>
  <si>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</si>
  <si>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</si>
  <si>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</si>
  <si>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</si>
  <si>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</si>
  <si>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</si>
  <si>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</si>
  <si>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</si>
  <si>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</si>
  <si>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</si>
  <si>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</si>
  <si>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</si>
  <si>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</si>
  <si>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</si>
  <si>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</si>
  <si>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</si>
  <si>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</si>
  <si>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</si>
  <si>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</si>
  <si>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</si>
  <si>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</si>
  <si>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</si>
  <si>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</si>
  <si>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</si>
  <si>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</si>
  <si>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</si>
  <si>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</si>
  <si>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</si>
  <si>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</si>
  <si>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</si>
  <si>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</si>
  <si>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</si>
  <si>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</si>
  <si>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</si>
  <si>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</si>
  <si>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</si>
  <si>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</si>
  <si>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</si>
  <si>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</si>
  <si>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</si>
  <si>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</si>
  <si>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</si>
  <si>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</si>
  <si>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</si>
  <si>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</si>
  <si>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</si>
  <si>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</si>
  <si>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</si>
  <si>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</si>
  <si>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</si>
  <si>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</si>
  <si>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</si>
  <si>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</si>
  <si>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</si>
  <si>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</si>
  <si>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</si>
  <si>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</si>
  <si>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</si>
  <si>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</si>
  <si>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</si>
  <si>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</si>
  <si>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</si>
  <si>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</si>
  <si>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</si>
  <si>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</si>
  <si>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</si>
  <si>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</si>
  <si>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</si>
  <si>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</si>
  <si>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</si>
  <si>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</si>
  <si>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</si>
  <si>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</si>
  <si>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</si>
  <si>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</si>
  <si>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</si>
  <si>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</si>
  <si>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</si>
  <si>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</si>
  <si>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</si>
  <si>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</si>
  <si>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</si>
  <si>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</si>
  <si>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</si>
  <si>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</si>
  <si>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</si>
  <si>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</si>
  <si>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</si>
  <si>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</si>
  <si>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</si>
  <si>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</si>
  <si>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</si>
  <si>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</si>
  <si>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</si>
  <si>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</si>
  <si>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</si>
  <si>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</si>
  <si>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</si>
  <si>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</si>
  <si>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</si>
  <si>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</si>
  <si>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</si>
  <si>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</si>
  <si>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</si>
  <si>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</si>
  <si>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</si>
  <si>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</si>
  <si>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</si>
  <si>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</si>
  <si>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</si>
  <si>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</si>
  <si>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</si>
  <si>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</si>
  <si>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</si>
  <si>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</si>
  <si>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</si>
  <si>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</si>
  <si>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</si>
  <si>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</si>
  <si>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</si>
  <si>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</si>
  <si>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</si>
  <si>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</si>
  <si>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</si>
  <si>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</si>
  <si>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</si>
  <si>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</si>
  <si>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</si>
  <si>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</si>
  <si>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</si>
  <si>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</si>
  <si>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</si>
  <si>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</si>
  <si>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</si>
  <si>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</si>
  <si>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</si>
  <si>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</si>
  <si>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</si>
  <si>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</si>
  <si>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</si>
  <si>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</si>
  <si>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</si>
  <si>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</si>
  <si>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</si>
  <si>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</si>
  <si>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</si>
  <si>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</si>
  <si>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</si>
  <si>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</si>
  <si>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</si>
  <si>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</si>
  <si>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</si>
  <si>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</si>
  <si>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</si>
  <si>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</si>
  <si>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</si>
  <si>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</si>
  <si>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</si>
  <si>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</si>
  <si>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</si>
  <si>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</si>
  <si>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</si>
  <si>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</si>
  <si>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</si>
  <si>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</si>
  <si>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</si>
  <si>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</si>
  <si>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</si>
  <si>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</si>
  <si>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</si>
  <si>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</si>
  <si>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</si>
  <si>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</si>
  <si>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</si>
  <si>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</si>
  <si>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</si>
  <si>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</si>
  <si>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</si>
  <si>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</si>
  <si>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</si>
  <si>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</si>
  <si>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</si>
  <si>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</si>
  <si>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</si>
  <si>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</si>
  <si>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</si>
  <si>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</si>
  <si>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</si>
  <si>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</si>
  <si>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</si>
  <si>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</si>
  <si>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</si>
  <si>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</si>
  <si>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</si>
  <si>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</si>
  <si>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</si>
  <si>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</si>
  <si>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</si>
  <si>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</si>
  <si>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</si>
  <si>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</si>
  <si>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</si>
  <si>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</si>
  <si>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</si>
  <si>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</si>
  <si>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</si>
  <si>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</si>
  <si>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</si>
  <si>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</si>
  <si>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</si>
  <si>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</si>
  <si>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</si>
  <si>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</si>
  <si>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</si>
  <si>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</si>
  <si>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</si>
  <si>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</si>
  <si>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</si>
  <si>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</si>
  <si>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</si>
  <si>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</si>
  <si>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</si>
  <si>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</si>
  <si>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</si>
  <si>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</si>
  <si>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</si>
  <si>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</si>
  <si>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</si>
  <si>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</si>
  <si>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</si>
  <si>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</si>
  <si>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</si>
  <si>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</si>
  <si>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</si>
  <si>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</si>
  <si>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</si>
  <si>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</si>
  <si>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</si>
  <si>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</si>
  <si>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</si>
  <si>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</si>
  <si>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</si>
  <si>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</si>
  <si>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</si>
  <si>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</si>
  <si>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</si>
  <si>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</si>
  <si>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</si>
  <si>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</si>
  <si>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</si>
  <si>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</si>
  <si>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</si>
  <si>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</si>
  <si>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</si>
  <si>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</si>
  <si>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</si>
  <si>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</si>
  <si>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</si>
  <si>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</si>
  <si>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</si>
  <si>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</si>
  <si>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</si>
  <si>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</si>
  <si>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</si>
  <si>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</si>
  <si>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</si>
  <si>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</si>
  <si>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</si>
  <si>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</si>
  <si>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</si>
  <si>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</si>
  <si>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</si>
  <si>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</si>
  <si>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</si>
  <si>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</si>
  <si>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</si>
  <si>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</si>
  <si>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</si>
  <si>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</si>
  <si>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</si>
  <si>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</si>
  <si>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</si>
  <si>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</si>
  <si>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</si>
  <si>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</si>
  <si>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</si>
  <si>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</si>
  <si>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</si>
  <si>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</si>
  <si>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</si>
  <si>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</si>
  <si>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</si>
  <si>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</si>
  <si>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</si>
  <si>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</si>
  <si>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</si>
  <si>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</si>
  <si>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</si>
  <si>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</si>
  <si>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</si>
  <si>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</si>
  <si>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</si>
  <si>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</si>
  <si>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</si>
  <si>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</si>
  <si>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</si>
  <si>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</si>
  <si>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</si>
  <si>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</si>
  <si>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</si>
  <si>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</si>
  <si>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</si>
  <si>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</si>
  <si>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</si>
  <si>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</si>
  <si>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</si>
  <si>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</si>
  <si>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</si>
  <si>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</si>
  <si>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</si>
  <si>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</si>
  <si>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</si>
  <si>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</si>
  <si>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</si>
  <si>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</si>
  <si>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</si>
  <si>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</si>
  <si>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</si>
  <si>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</si>
  <si>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</si>
  <si>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</si>
  <si>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</si>
  <si>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</si>
  <si>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</si>
  <si>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</si>
  <si>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</si>
  <si>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</si>
  <si>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</si>
  <si>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</si>
  <si>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</si>
  <si>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</si>
  <si>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</si>
  <si>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</si>
  <si>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</si>
  <si>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</si>
  <si>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</si>
  <si>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</si>
  <si>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</si>
  <si>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</si>
  <si>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</si>
  <si>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</si>
  <si>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</si>
  <si>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</si>
  <si>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</si>
  <si>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</si>
  <si>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</si>
  <si>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</si>
  <si>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</si>
  <si>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</si>
  <si>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</si>
  <si>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</si>
  <si>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</si>
  <si>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</si>
  <si>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</si>
  <si>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</si>
  <si>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</si>
  <si>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</si>
  <si>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</si>
  <si>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</si>
  <si>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</si>
  <si>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</si>
  <si>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</si>
  <si>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</si>
  <si>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</si>
  <si>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</si>
  <si>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</si>
  <si>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</si>
  <si>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</si>
  <si>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</si>
  <si>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</si>
  <si>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</si>
  <si>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</si>
  <si>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</si>
  <si>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</si>
  <si>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</si>
  <si>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</si>
  <si>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</si>
  <si>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</si>
  <si>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</si>
  <si>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</si>
  <si>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</si>
  <si>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</si>
  <si>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</si>
  <si>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</si>
  <si>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</si>
  <si>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</si>
  <si>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</si>
  <si>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</si>
  <si>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</si>
  <si>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</si>
  <si>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</si>
  <si>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</si>
  <si>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</si>
  <si>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</si>
  <si>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</si>
  <si>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</si>
  <si>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</si>
  <si>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</si>
  <si>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</si>
  <si>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</si>
  <si>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</si>
  <si>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</si>
  <si>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</si>
  <si>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</si>
  <si>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</si>
  <si>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</si>
  <si>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</si>
  <si>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</si>
  <si>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</si>
  <si>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</si>
  <si>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</si>
  <si>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</si>
  <si>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</si>
  <si>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</si>
  <si>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</si>
  <si>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</si>
  <si>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</si>
  <si>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</si>
  <si>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</si>
  <si>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</si>
  <si>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</si>
  <si>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</si>
  <si>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</si>
  <si>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</si>
  <si>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</si>
  <si>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</si>
  <si>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</si>
  <si>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</si>
  <si>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</si>
  <si>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</si>
  <si>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</si>
  <si>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</si>
  <si>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</si>
  <si>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</si>
  <si>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</si>
  <si>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</si>
  <si>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</si>
  <si>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</si>
  <si>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</si>
  <si>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</si>
  <si>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</si>
  <si>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</si>
  <si>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</si>
  <si>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</si>
  <si>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</si>
  <si>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</si>
  <si>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</si>
  <si>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</si>
  <si>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</si>
  <si>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</si>
  <si>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</si>
  <si>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</si>
  <si>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</si>
  <si>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</si>
  <si>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</si>
  <si>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</si>
  <si>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</si>
  <si>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</si>
  <si>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</si>
  <si>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</si>
  <si>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</si>
  <si>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</si>
  <si>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</si>
  <si>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</si>
  <si>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</si>
  <si>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</si>
  <si>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</si>
  <si>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</si>
  <si>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</si>
  <si>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</si>
  <si>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</si>
  <si>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</si>
  <si>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</si>
  <si>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</si>
  <si>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</si>
  <si>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</si>
  <si>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</si>
  <si>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</si>
  <si>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</si>
  <si>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</si>
  <si>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</si>
  <si>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</si>
  <si>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</si>
  <si>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</si>
  <si>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</si>
  <si>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</si>
  <si>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</si>
  <si>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</si>
  <si>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</si>
  <si>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</si>
  <si>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</si>
  <si>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</si>
  <si>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</si>
  <si>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</si>
  <si>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</si>
  <si>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</si>
  <si>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</si>
  <si>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</si>
  <si>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</si>
  <si>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</si>
  <si>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</si>
  <si>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</si>
  <si>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</si>
  <si>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</si>
  <si>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</si>
  <si>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</si>
  <si>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</si>
  <si>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</si>
  <si>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</si>
  <si>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</si>
  <si>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</si>
  <si>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</si>
  <si>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</si>
  <si>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</si>
  <si>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</si>
  <si>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</si>
  <si>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</si>
  <si>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</si>
  <si>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</si>
  <si>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</si>
  <si>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</si>
  <si>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</si>
  <si>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</si>
  <si>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</si>
  <si>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</si>
  <si>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</si>
  <si>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</si>
  <si>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</si>
  <si>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</si>
  <si>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</si>
  <si>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</si>
  <si>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</si>
  <si>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</si>
  <si>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</si>
  <si>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</si>
  <si>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</si>
  <si>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</si>
  <si>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</si>
  <si>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</si>
  <si>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</si>
  <si>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</si>
  <si>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</si>
  <si>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</si>
  <si>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</si>
  <si>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</si>
  <si>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</si>
  <si>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</si>
  <si>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</si>
  <si>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</si>
  <si>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</si>
  <si>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</si>
  <si>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</si>
  <si>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</si>
  <si>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</si>
  <si>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</si>
  <si>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</si>
  <si>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</si>
  <si>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</si>
  <si>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</si>
  <si>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</si>
  <si>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</si>
  <si>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</si>
  <si>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</si>
  <si>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</si>
  <si>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</si>
  <si>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</si>
  <si>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</si>
  <si>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</si>
  <si>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</si>
  <si>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</si>
  <si>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</si>
  <si>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</si>
  <si>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</si>
  <si>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</si>
  <si>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</si>
  <si>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</si>
  <si>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</si>
  <si>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</si>
  <si>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</si>
  <si>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</si>
  <si>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</si>
  <si>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</si>
  <si>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</si>
  <si>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</si>
  <si>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</si>
  <si>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</si>
  <si>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</si>
  <si>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</si>
  <si>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</si>
  <si>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</si>
  <si>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</si>
  <si>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</si>
  <si>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</si>
  <si>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</si>
  <si>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</si>
  <si>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</si>
  <si>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</si>
  <si>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</si>
  <si>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</si>
  <si>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</si>
  <si>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</si>
  <si>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</si>
  <si>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</si>
  <si>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</si>
  <si>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</si>
  <si>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</si>
  <si>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</si>
  <si>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</si>
  <si>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</si>
  <si>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</si>
  <si>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</si>
  <si>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</si>
  <si>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</si>
  <si>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</si>
  <si>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</si>
  <si>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</si>
  <si>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</si>
  <si>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</si>
  <si>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</si>
  <si>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</si>
  <si>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</si>
  <si>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</si>
  <si>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</si>
  <si>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</si>
  <si>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</si>
  <si>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</si>
  <si>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</si>
  <si>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</si>
  <si>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</si>
  <si>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</si>
  <si>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</si>
  <si>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</si>
  <si>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</si>
  <si>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</si>
  <si>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</si>
  <si>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</si>
  <si>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</si>
  <si>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</si>
  <si>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</si>
  <si>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</si>
  <si>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</si>
  <si>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</si>
  <si>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</si>
  <si>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</si>
  <si>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</si>
  <si>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</si>
  <si>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</si>
  <si>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</si>
  <si>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</si>
  <si>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</si>
  <si>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</si>
  <si>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</si>
  <si>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</si>
  <si>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</si>
  <si>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</si>
  <si>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</si>
  <si>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</si>
  <si>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</si>
  <si>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</si>
  <si>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</si>
  <si>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</si>
  <si>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</si>
  <si>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</si>
  <si>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</si>
  <si>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</si>
  <si>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</si>
  <si>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</si>
  <si>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</si>
  <si>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</si>
  <si>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</si>
  <si>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</si>
  <si>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</si>
  <si>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</si>
  <si>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</si>
  <si>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</si>
  <si>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</si>
  <si>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</si>
  <si>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</si>
  <si>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</si>
  <si>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</si>
  <si>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</si>
  <si>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</si>
  <si>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</si>
  <si>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</si>
  <si>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</si>
  <si>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</si>
  <si>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</si>
  <si>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</si>
  <si>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</si>
  <si>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</si>
  <si>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</si>
  <si>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</si>
  <si>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</si>
  <si>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</si>
  <si>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</si>
  <si>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</si>
  <si>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</si>
  <si>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</si>
  <si>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</si>
  <si>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</si>
  <si>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</si>
  <si>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</si>
  <si>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</si>
  <si>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</si>
  <si>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</si>
  <si>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</si>
  <si>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</si>
  <si>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</si>
  <si>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</si>
  <si>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</si>
  <si>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</si>
  <si>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</si>
  <si>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</si>
  <si>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</si>
  <si>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</si>
  <si>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</si>
  <si>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</si>
  <si>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</si>
  <si>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</si>
  <si>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</si>
  <si>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</si>
  <si>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</si>
  <si>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</si>
  <si>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</si>
  <si>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</si>
  <si>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</si>
  <si>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</si>
  <si>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</si>
  <si>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</si>
  <si>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</si>
  <si>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</si>
  <si>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</si>
  <si>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</si>
  <si>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</si>
  <si>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</si>
  <si>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</si>
  <si>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</si>
  <si>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</si>
  <si>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</si>
  <si>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</si>
  <si>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</si>
  <si>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</si>
  <si>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</si>
  <si>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</si>
  <si>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</si>
  <si>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</si>
  <si>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</si>
  <si>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</si>
  <si>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</si>
  <si>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</si>
  <si>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</si>
  <si>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</si>
  <si>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</si>
  <si>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</si>
  <si>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</si>
  <si>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</si>
  <si>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</si>
  <si>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</si>
  <si>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</si>
  <si>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</si>
  <si>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</si>
  <si>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</si>
  <si>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</si>
  <si>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</si>
  <si>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</si>
  <si>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</si>
  <si>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</si>
  <si>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</si>
  <si>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</si>
  <si>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</si>
  <si>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</si>
  <si>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</si>
  <si>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</si>
  <si>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</si>
  <si>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</si>
  <si>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</si>
  <si>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</si>
  <si>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</si>
  <si>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</si>
  <si>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</si>
  <si>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</si>
  <si>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</si>
  <si>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</si>
  <si>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</si>
  <si>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</si>
  <si>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</si>
  <si>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</si>
  <si>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</si>
  <si>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</si>
  <si>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</si>
  <si>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</si>
  <si>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</si>
  <si>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</si>
  <si>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</si>
  <si>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</si>
  <si>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</si>
  <si>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</si>
  <si>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</si>
  <si>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</si>
  <si>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</si>
  <si>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</si>
  <si>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</si>
  <si>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</si>
  <si>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</si>
  <si>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</si>
  <si>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</si>
  <si>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</si>
  <si>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</si>
  <si>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</si>
  <si>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</si>
  <si>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</si>
  <si>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</si>
  <si>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</si>
  <si>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</si>
  <si>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</si>
  <si>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</si>
  <si>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</si>
  <si>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</si>
  <si>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</si>
  <si>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</si>
  <si>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</si>
  <si>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</si>
  <si>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</si>
  <si>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</si>
  <si>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</si>
  <si>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</si>
  <si>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</si>
  <si>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</si>
  <si>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</si>
  <si>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</si>
  <si>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</si>
  <si>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</si>
  <si>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</si>
  <si>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</si>
  <si>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</si>
  <si>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</si>
  <si>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</si>
  <si>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</si>
  <si>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</si>
  <si>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</si>
  <si>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</si>
  <si>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</si>
  <si>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</si>
  <si>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</si>
  <si>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</si>
  <si>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</si>
  <si>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</si>
  <si>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</si>
  <si>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</si>
  <si>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</si>
  <si>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</si>
  <si>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</si>
  <si>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</si>
  <si>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</si>
  <si>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</si>
  <si>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</si>
  <si>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</si>
  <si>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</si>
  <si>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</si>
  <si>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</si>
  <si>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</si>
  <si>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</si>
  <si>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</si>
  <si>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</si>
  <si>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</si>
  <si>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</si>
  <si>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</si>
  <si>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</si>
  <si>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</si>
  <si>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</si>
  <si>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</si>
  <si>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</si>
  <si>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</si>
  <si>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</si>
  <si>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</si>
  <si>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</si>
  <si>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</si>
  <si>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</si>
  <si>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</si>
  <si>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</si>
  <si>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</si>
  <si>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</si>
  <si>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</si>
  <si>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</si>
  <si>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</si>
  <si>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</si>
  <si>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</si>
  <si>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</si>
  <si>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</si>
  <si>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</si>
  <si>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</si>
  <si>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</si>
  <si>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</si>
  <si>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</si>
  <si>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</si>
  <si>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</si>
  <si>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</si>
  <si>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</si>
  <si>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</si>
  <si>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</si>
  <si>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</si>
  <si>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</si>
  <si>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</si>
  <si>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</si>
  <si>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</si>
  <si>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</si>
  <si>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</si>
  <si>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</si>
  <si>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</si>
  <si>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</si>
  <si>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</si>
  <si>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</si>
  <si>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</si>
  <si>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</si>
  <si>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</si>
  <si>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</si>
  <si>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</si>
  <si>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</si>
  <si>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</si>
  <si>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</si>
  <si>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</si>
  <si>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</si>
  <si>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</si>
  <si>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</si>
  <si>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</si>
  <si>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</si>
  <si>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</si>
  <si>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</si>
  <si>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</si>
  <si>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</si>
  <si>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</si>
  <si>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</si>
  <si>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</si>
  <si>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</si>
  <si>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</si>
  <si>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</si>
  <si>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</si>
  <si>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</si>
  <si>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</si>
  <si>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</si>
  <si>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</si>
  <si>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</si>
  <si>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</si>
  <si>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</si>
  <si>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</si>
  <si>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</si>
  <si>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</si>
  <si>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</si>
  <si>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</si>
  <si>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</si>
  <si>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</si>
  <si>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</si>
  <si>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</si>
  <si>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</si>
  <si>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</si>
  <si>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</si>
  <si>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</si>
  <si>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</si>
  <si>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</si>
  <si>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</si>
  <si>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</si>
  <si>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</si>
  <si>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</si>
  <si>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</si>
  <si>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</si>
  <si>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</si>
  <si>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</si>
  <si>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</si>
  <si>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</si>
  <si>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</si>
  <si>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</si>
  <si>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</si>
  <si>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</si>
  <si>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</si>
  <si>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</si>
  <si>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</si>
  <si>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</si>
  <si>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</si>
  <si>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</si>
  <si>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</si>
  <si>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</si>
  <si>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</si>
  <si>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</si>
  <si>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</si>
  <si>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</si>
  <si>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</si>
  <si>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</si>
  <si>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</si>
  <si>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</si>
  <si>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</si>
  <si>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</si>
  <si>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</si>
  <si>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</si>
  <si>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</si>
  <si>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</si>
  <si>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</si>
  <si>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</si>
  <si>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</si>
  <si>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</si>
  <si>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</si>
  <si>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</si>
  <si>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</si>
  <si>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</si>
  <si>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</si>
  <si>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</si>
  <si>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</si>
  <si>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</si>
  <si>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</si>
  <si>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</si>
  <si>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</si>
  <si>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</si>
  <si>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</si>
  <si>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</si>
  <si>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</si>
  <si>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</si>
  <si>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</si>
  <si>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</si>
  <si>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</si>
  <si>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</si>
  <si>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</si>
  <si>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</si>
  <si>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</si>
  <si>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</si>
  <si>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</si>
  <si>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</si>
  <si>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</si>
  <si>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</si>
  <si>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</si>
  <si>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</si>
  <si>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</si>
  <si>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</si>
  <si>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</si>
  <si>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</si>
  <si>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</si>
  <si>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</si>
  <si>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</si>
  <si>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</si>
  <si>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</si>
  <si>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</si>
  <si>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</si>
  <si>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</si>
  <si>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</si>
  <si>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</si>
  <si>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</si>
  <si>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</si>
  <si>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</si>
  <si>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</si>
  <si>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</si>
  <si>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</si>
  <si>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</si>
  <si>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</si>
  <si>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</si>
  <si>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</si>
  <si>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</si>
  <si>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</si>
  <si>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</si>
  <si>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</si>
  <si>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</si>
  <si>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</si>
  <si>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</si>
  <si>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</si>
  <si>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</si>
  <si>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</si>
  <si>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</si>
  <si>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</si>
  <si>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</si>
  <si>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</si>
  <si>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</si>
  <si>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</si>
  <si>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</si>
  <si>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</si>
  <si>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</si>
  <si>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</si>
  <si>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</si>
  <si>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</si>
  <si>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</si>
  <si>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</si>
  <si>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</si>
  <si>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</si>
  <si>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</si>
  <si>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</si>
  <si>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</si>
  <si>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</si>
  <si>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</si>
  <si>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</si>
  <si>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</si>
  <si>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</si>
  <si>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</si>
  <si>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</si>
  <si>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</si>
  <si>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</si>
  <si>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</si>
  <si>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</si>
  <si>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</si>
  <si>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</si>
  <si>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</si>
  <si>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</si>
  <si>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</si>
  <si>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</si>
  <si>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</si>
  <si>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</si>
  <si>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</si>
  <si>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</si>
  <si>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</si>
  <si>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</si>
  <si>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</si>
  <si>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</si>
  <si>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</si>
  <si>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</si>
  <si>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</si>
  <si>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</si>
  <si>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</si>
  <si>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</si>
  <si>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</si>
  <si>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</si>
  <si>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</si>
  <si>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</si>
  <si>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</si>
  <si>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</si>
  <si>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</si>
  <si>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</si>
  <si>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</si>
  <si>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</si>
  <si>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</si>
  <si>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</si>
  <si>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</si>
  <si>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</si>
  <si>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</si>
  <si>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</si>
  <si>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</si>
  <si>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</si>
  <si>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</si>
  <si>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</si>
  <si>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</si>
  <si>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</si>
  <si>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</si>
  <si>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</si>
  <si>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</si>
  <si>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</si>
  <si>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</si>
  <si>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</si>
  <si>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</si>
  <si>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</si>
  <si>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</si>
  <si>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</si>
  <si>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</si>
  <si>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</si>
  <si>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</si>
  <si>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</si>
  <si>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</si>
  <si>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</si>
  <si>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</si>
  <si>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</si>
  <si>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</si>
  <si>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</si>
  <si>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</si>
  <si>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</si>
  <si>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</si>
  <si>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</si>
  <si>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</si>
  <si>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</si>
  <si>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</si>
  <si>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</si>
  <si>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</si>
  <si>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</si>
  <si>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</si>
  <si>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</si>
  <si>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</si>
  <si>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</si>
  <si>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</si>
  <si>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</si>
  <si>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</si>
  <si>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</si>
  <si>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</si>
  <si>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</si>
  <si>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</si>
  <si>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</si>
  <si>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</si>
  <si>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</si>
  <si>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</si>
  <si>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</si>
  <si>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</si>
  <si>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</si>
  <si>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</si>
  <si>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</si>
  <si>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</si>
  <si>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</si>
  <si>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</si>
  <si>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</si>
  <si>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</si>
  <si>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</si>
  <si>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</si>
  <si>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</si>
  <si>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</si>
  <si>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</si>
  <si>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</si>
  <si>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</si>
  <si>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</si>
  <si>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</si>
  <si>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</si>
  <si>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</si>
  <si>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</si>
  <si>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</si>
  <si>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</si>
  <si>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</si>
  <si>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</si>
  <si>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</si>
  <si>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</si>
  <si>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</si>
  <si>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</si>
  <si>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</si>
  <si>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</si>
  <si>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</si>
  <si>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</si>
  <si>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</si>
  <si>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</si>
  <si>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</si>
  <si>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</si>
  <si>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</si>
  <si>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</si>
  <si>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</si>
  <si>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</si>
  <si>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</si>
  <si>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</si>
  <si>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</si>
  <si>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</si>
  <si>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</si>
  <si>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</si>
  <si>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</si>
  <si>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</si>
  <si>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</si>
  <si>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</si>
  <si>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</si>
  <si>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</si>
  <si>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</si>
  <si>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</si>
  <si>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</si>
  <si>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</si>
  <si>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</si>
  <si>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</si>
  <si>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</si>
  <si>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</si>
  <si>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</si>
  <si>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</si>
  <si>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</si>
  <si>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</si>
  <si>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</si>
  <si>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</si>
  <si>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</si>
  <si>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</si>
  <si>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</si>
  <si>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</si>
  <si>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</si>
  <si>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</si>
  <si>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</si>
  <si>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</si>
  <si>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</si>
  <si>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</si>
  <si>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</si>
  <si>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</si>
  <si>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</si>
  <si>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</si>
  <si>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</si>
  <si>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</si>
  <si>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</si>
  <si>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</si>
  <si>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</si>
  <si>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</si>
  <si>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</si>
  <si>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</si>
  <si>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</si>
  <si>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</si>
  <si>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</si>
  <si>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</si>
  <si>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</si>
  <si>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</si>
  <si>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</si>
  <si>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</si>
  <si>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</si>
  <si>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</si>
  <si>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</si>
  <si>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</si>
  <si>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</si>
  <si>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</si>
  <si>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</si>
  <si>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</si>
  <si>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</si>
  <si>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</si>
  <si>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</si>
  <si>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</si>
  <si>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</si>
  <si>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</si>
  <si>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</si>
  <si>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</si>
  <si>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</si>
  <si>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</si>
  <si>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</si>
  <si>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</si>
  <si>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</si>
  <si>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</si>
  <si>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</si>
  <si>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</si>
  <si>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</si>
  <si>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</si>
  <si>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</si>
  <si>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</si>
  <si>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</si>
  <si>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</si>
  <si>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</si>
  <si>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</si>
  <si>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</si>
  <si>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</si>
  <si>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</si>
  <si>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</si>
  <si>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</si>
  <si>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</si>
  <si>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</si>
  <si>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</si>
  <si>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</si>
  <si>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</si>
  <si>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</si>
  <si>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</si>
  <si>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</si>
  <si>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</si>
  <si>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</si>
  <si>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</si>
  <si>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</si>
  <si>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</si>
  <si>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</si>
  <si>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</si>
  <si>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</si>
  <si>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</si>
  <si>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</si>
  <si>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</si>
  <si>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</si>
  <si>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</si>
  <si>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</si>
  <si>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</si>
  <si>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</si>
  <si>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</si>
  <si>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</si>
  <si>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</si>
  <si>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</si>
  <si>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</si>
  <si>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</si>
  <si>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</si>
  <si>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</si>
  <si>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</si>
  <si>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</si>
  <si>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</si>
  <si>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</si>
  <si>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</si>
  <si>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</si>
  <si>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</si>
  <si>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</si>
  <si>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</si>
  <si>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</si>
  <si>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</si>
  <si>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</si>
  <si>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</si>
  <si>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</si>
  <si>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</si>
  <si>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</si>
  <si>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</si>
  <si>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</si>
  <si>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</si>
  <si>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</si>
  <si>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</si>
  <si>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</si>
  <si>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</si>
  <si>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</si>
  <si>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</si>
  <si>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</si>
  <si>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</si>
  <si>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</si>
  <si>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</si>
  <si>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</si>
  <si>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</si>
  <si>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</si>
  <si>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</si>
  <si>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</si>
  <si>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</si>
  <si>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</si>
  <si>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</si>
  <si>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</si>
  <si>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</si>
  <si>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</si>
  <si>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</si>
  <si>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</si>
  <si>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</si>
  <si>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</si>
  <si>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</si>
  <si>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</si>
  <si>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</si>
  <si>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</si>
  <si>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</si>
  <si>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</si>
  <si>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</si>
  <si>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</si>
  <si>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</si>
  <si>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</si>
  <si>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</si>
  <si>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</si>
  <si>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</si>
  <si>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</si>
  <si>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</si>
  <si>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</si>
  <si>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</si>
  <si>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</si>
  <si>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</si>
  <si>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</si>
  <si>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</si>
  <si>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</si>
  <si>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</si>
  <si>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</si>
  <si>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</si>
  <si>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</si>
  <si>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</si>
  <si>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</si>
  <si>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</si>
  <si>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</si>
  <si>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</si>
  <si>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</si>
  <si>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</si>
  <si>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</si>
  <si>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</si>
  <si>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</si>
  <si>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</si>
  <si>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</si>
  <si>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</si>
  <si>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</si>
  <si>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</si>
  <si>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</si>
  <si>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</si>
  <si>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</si>
  <si>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</si>
  <si>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</si>
  <si>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</si>
  <si>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</si>
  <si>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</si>
  <si>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</si>
  <si>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</si>
  <si>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</si>
  <si>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</si>
  <si>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</si>
  <si>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</si>
  <si>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</si>
  <si>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</si>
  <si>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</si>
  <si>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</si>
  <si>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</si>
  <si>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</si>
  <si>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</si>
  <si>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</si>
  <si>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</si>
  <si>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</si>
  <si>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</si>
  <si>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</si>
  <si>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</si>
  <si>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</si>
  <si>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</si>
  <si>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</si>
  <si>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</si>
  <si>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</si>
  <si>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</si>
  <si>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</si>
  <si>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</si>
  <si>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</si>
  <si>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</si>
  <si>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</si>
  <si>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</si>
  <si>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</si>
  <si>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</si>
  <si>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</si>
  <si>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</si>
  <si>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</si>
  <si>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</si>
  <si>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</si>
  <si>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</si>
  <si>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</si>
  <si>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</si>
  <si>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</si>
  <si>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</si>
  <si>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</si>
  <si>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</si>
  <si>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</si>
  <si>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</si>
  <si>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</si>
  <si>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</si>
  <si>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</si>
  <si>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</si>
  <si>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</si>
  <si>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</si>
  <si>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</si>
  <si>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</si>
  <si>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</si>
  <si>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</si>
  <si>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</si>
  <si>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</si>
  <si>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</si>
  <si>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</si>
  <si>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</si>
  <si>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</si>
  <si>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</si>
  <si>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</si>
  <si>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</si>
  <si>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</si>
  <si>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</si>
  <si>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</si>
  <si>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</si>
  <si>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</si>
  <si>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</si>
  <si>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</si>
  <si>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</si>
  <si>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</si>
  <si>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</si>
  <si>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</si>
  <si>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</si>
  <si>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</si>
  <si>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</si>
  <si>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</si>
  <si>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</si>
  <si>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</si>
  <si>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</si>
  <si>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</si>
  <si>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</si>
  <si>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</si>
  <si>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</si>
  <si>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</si>
  <si>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</si>
  <si>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</si>
  <si>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</si>
  <si>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</si>
  <si>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</si>
  <si>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</si>
  <si>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</si>
  <si>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</si>
  <si>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</si>
  <si>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</si>
  <si>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</si>
  <si>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</si>
  <si>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</si>
  <si>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</si>
  <si>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</si>
  <si>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</si>
  <si>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</si>
  <si>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</si>
  <si>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</si>
  <si>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</si>
  <si>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</si>
  <si>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</si>
  <si>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</si>
  <si>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</si>
  <si>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</si>
  <si>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</si>
  <si>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</si>
  <si>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</si>
  <si>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</si>
  <si>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</si>
  <si>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</si>
  <si>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</si>
  <si>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</si>
  <si>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</si>
  <si>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</si>
  <si>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</si>
  <si>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</si>
  <si>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</si>
  <si>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</si>
  <si>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</si>
  <si>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</si>
  <si>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</si>
  <si>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</si>
  <si>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</si>
  <si>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</si>
  <si>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</si>
  <si>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</si>
  <si>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</si>
  <si>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</si>
  <si>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</si>
  <si>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</si>
  <si>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</si>
  <si>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</si>
  <si>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</si>
  <si>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</si>
  <si>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</si>
  <si>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</si>
  <si>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</si>
  <si>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</si>
  <si>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</si>
  <si>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</si>
  <si>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</si>
  <si>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</si>
  <si>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</si>
  <si>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</si>
  <si>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</si>
  <si>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</si>
  <si>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</si>
  <si>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</si>
  <si>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</si>
  <si>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</si>
  <si>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</si>
  <si>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</si>
  <si>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</si>
  <si>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</si>
  <si>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</si>
  <si>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</si>
  <si>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</si>
  <si>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</si>
  <si>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</si>
  <si>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</si>
  <si>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</si>
  <si>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</si>
  <si>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</si>
  <si>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</si>
  <si>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</si>
  <si>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</si>
  <si>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</si>
  <si>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</si>
  <si>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</si>
  <si>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</si>
  <si>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</si>
  <si>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</si>
  <si>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</si>
  <si>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</si>
  <si>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</si>
  <si>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</si>
  <si>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</si>
  <si>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</si>
  <si>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</si>
  <si>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</si>
  <si>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</si>
  <si>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</si>
  <si>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</si>
  <si>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</si>
  <si>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</si>
  <si>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</si>
  <si>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</si>
  <si>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</si>
  <si>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</si>
  <si>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</si>
  <si>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</si>
  <si>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</si>
  <si>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</si>
  <si>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</si>
  <si>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</si>
  <si>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</si>
  <si>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</si>
  <si>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</si>
  <si>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</si>
  <si>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</si>
  <si>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</si>
  <si>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</si>
  <si>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</si>
  <si>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</si>
  <si>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</si>
  <si>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</si>
  <si>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</si>
  <si>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</si>
  <si>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</si>
  <si>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</si>
  <si>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</si>
  <si>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</si>
  <si>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</si>
  <si>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</si>
  <si>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</si>
  <si>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</si>
  <si>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</si>
  <si>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</si>
  <si>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</si>
  <si>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</si>
  <si>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</si>
  <si>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</si>
  <si>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</si>
  <si>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</si>
  <si>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</si>
  <si>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</si>
  <si>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</si>
  <si>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</si>
  <si>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</si>
  <si>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</si>
  <si>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</si>
  <si>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</si>
  <si>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</si>
  <si>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</si>
  <si>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</si>
  <si>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</si>
  <si>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</si>
  <si>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</si>
  <si>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</si>
  <si>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</si>
  <si>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</si>
  <si>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</si>
  <si>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</si>
  <si>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</si>
  <si>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</si>
  <si>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</si>
  <si>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</si>
  <si>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</si>
  <si>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</si>
  <si>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</si>
  <si>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</si>
  <si>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</si>
  <si>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</si>
  <si>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</si>
  <si>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</si>
  <si>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</si>
  <si>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</si>
  <si>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</si>
  <si>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</si>
  <si>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</si>
  <si>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</si>
  <si>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</si>
  <si>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</si>
  <si>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</si>
  <si>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</si>
  <si>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</si>
  <si>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</si>
  <si>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</si>
  <si>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</si>
  <si>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</si>
  <si>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</si>
  <si>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</si>
  <si>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</si>
  <si>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</si>
  <si>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</si>
  <si>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</si>
  <si>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</si>
  <si>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</si>
  <si>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</si>
  <si>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</si>
  <si>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</si>
  <si>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</si>
  <si>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</si>
  <si>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</si>
  <si>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</si>
  <si>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</si>
  <si>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</si>
  <si>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</si>
  <si>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</si>
  <si>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</si>
  <si>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</si>
  <si>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</si>
  <si>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</si>
  <si>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</si>
  <si>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</si>
  <si>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</si>
  <si>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</si>
  <si>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</si>
  <si>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</si>
  <si>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</si>
  <si>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</si>
  <si>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</si>
  <si>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</si>
  <si>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</si>
  <si>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</si>
  <si>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</si>
  <si>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</si>
  <si>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</si>
  <si>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</si>
  <si>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</si>
  <si>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</si>
  <si>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</si>
  <si>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</si>
  <si>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</si>
  <si>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</si>
  <si>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</si>
  <si>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</si>
  <si>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</si>
  <si>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</si>
  <si>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</si>
  <si>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</si>
  <si>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</si>
  <si>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</si>
  <si>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</si>
  <si>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</si>
  <si>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</si>
  <si>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</si>
  <si>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</si>
  <si>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</si>
  <si>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</si>
  <si>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</si>
  <si>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</si>
  <si>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</si>
  <si>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</si>
  <si>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</si>
  <si>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</si>
  <si>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</si>
  <si>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</si>
  <si>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</si>
  <si>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</si>
  <si>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</si>
  <si>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</si>
  <si>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</si>
  <si>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</si>
  <si>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</si>
  <si>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</si>
  <si>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</si>
  <si>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</si>
  <si>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</si>
  <si>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</si>
  <si>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</si>
  <si>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</si>
  <si>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</si>
  <si>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</si>
  <si>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</si>
  <si>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</si>
  <si>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</si>
  <si>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</si>
  <si>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</si>
  <si>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</si>
  <si>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</si>
  <si>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</si>
  <si>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</si>
  <si>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</si>
  <si>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</si>
  <si>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</si>
  <si>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</si>
  <si>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</si>
  <si>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</si>
  <si>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</si>
  <si>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</si>
  <si>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</si>
  <si>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</si>
  <si>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</si>
  <si>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</si>
  <si>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</si>
  <si>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</si>
  <si>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</si>
  <si>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</si>
  <si>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</si>
  <si>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</si>
  <si>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</si>
  <si>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</si>
  <si>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</si>
  <si>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</si>
  <si>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</si>
  <si>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</si>
  <si>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</si>
  <si>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</si>
  <si>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</si>
  <si>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</si>
  <si>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</si>
  <si>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</si>
  <si>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</si>
  <si>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</si>
  <si>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</si>
  <si>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</si>
  <si>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</si>
  <si>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</si>
  <si>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</si>
  <si>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</si>
  <si>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</si>
  <si>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</si>
  <si>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</si>
  <si>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</si>
  <si>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</si>
  <si>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</si>
  <si>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</si>
  <si>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</si>
  <si>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</si>
  <si>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</si>
  <si>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</si>
  <si>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</si>
  <si>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</si>
  <si>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</si>
  <si>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</si>
  <si>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</si>
  <si>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</si>
  <si>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</si>
  <si>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</si>
  <si>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</si>
  <si>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</si>
  <si>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</si>
  <si>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</si>
  <si>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</si>
  <si>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</si>
  <si>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</si>
  <si>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</si>
  <si>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</si>
  <si>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</si>
  <si>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</si>
  <si>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</si>
  <si>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</si>
  <si>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</si>
  <si>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</si>
  <si>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</si>
  <si>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</si>
  <si>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</si>
  <si>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</si>
  <si>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</si>
  <si>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</si>
  <si>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</si>
  <si>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</si>
  <si>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</si>
  <si>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</si>
  <si>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</si>
  <si>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</si>
  <si>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</si>
  <si>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</si>
  <si>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</si>
  <si>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</si>
  <si>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</si>
  <si>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</si>
  <si>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</si>
  <si>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</si>
  <si>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</si>
  <si>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</si>
  <si>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</si>
  <si>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</si>
  <si>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</si>
  <si>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</si>
  <si>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</si>
  <si>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</si>
  <si>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</si>
  <si>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</si>
  <si>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</si>
  <si>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</si>
  <si>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</si>
  <si>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</si>
  <si>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</si>
  <si>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</si>
  <si>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</si>
  <si>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</si>
  <si>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</si>
  <si>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</si>
  <si>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</si>
  <si>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</si>
  <si>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</si>
  <si>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</si>
  <si>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</si>
  <si>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</si>
  <si>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</si>
  <si>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</si>
  <si>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</si>
  <si>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</si>
  <si>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</si>
  <si>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</si>
  <si>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</si>
  <si>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</si>
  <si>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</si>
  <si>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</si>
  <si>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</si>
  <si>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</si>
  <si>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</si>
  <si>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</si>
  <si>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</si>
  <si>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</si>
  <si>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</si>
  <si>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</si>
  <si>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</si>
  <si>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</si>
  <si>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</si>
  <si>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</si>
  <si>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</si>
  <si>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</si>
  <si>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</si>
  <si>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</si>
  <si>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</si>
  <si>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</si>
  <si>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</si>
  <si>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</si>
  <si>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</si>
  <si>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</si>
  <si>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</si>
  <si>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</si>
  <si>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</si>
  <si>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</si>
  <si>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</si>
  <si>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</si>
  <si>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</si>
  <si>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</si>
  <si>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</si>
  <si>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</si>
  <si>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</si>
  <si>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</si>
  <si>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</si>
  <si>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</si>
  <si>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</si>
  <si>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</si>
  <si>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</si>
  <si>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</si>
  <si>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</si>
  <si>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</si>
  <si>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</si>
  <si>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</si>
  <si>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</si>
  <si>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</si>
  <si>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</si>
  <si>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</si>
  <si>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</si>
  <si>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</si>
  <si>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</si>
  <si>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</si>
  <si>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</si>
  <si>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</si>
  <si>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</si>
  <si>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</si>
  <si>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</si>
  <si>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</si>
  <si>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</si>
  <si>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</si>
  <si>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</si>
  <si>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</si>
  <si>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</si>
  <si>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</si>
  <si>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</si>
  <si>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</si>
  <si>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</si>
  <si>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</si>
  <si>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</si>
  <si>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</si>
  <si>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</si>
  <si>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</si>
  <si>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</si>
  <si>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</si>
  <si>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</si>
  <si>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</si>
  <si>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</si>
  <si>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</si>
  <si>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</si>
  <si>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</si>
  <si>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</si>
  <si>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</si>
  <si>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</si>
  <si>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</si>
  <si>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</si>
  <si>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</si>
  <si>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</si>
  <si>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</si>
  <si>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</si>
  <si>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</si>
  <si>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</si>
  <si>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</si>
  <si>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</si>
  <si>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</si>
  <si>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</si>
  <si>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</si>
  <si>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</si>
  <si>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</si>
  <si>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</si>
  <si>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</si>
  <si>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</si>
  <si>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</si>
  <si>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</si>
  <si>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</si>
  <si>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</si>
  <si>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</si>
  <si>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</si>
  <si>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</si>
  <si>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</si>
  <si>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</si>
  <si>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</si>
  <si>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</si>
  <si>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</si>
  <si>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</si>
  <si>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</si>
  <si>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</si>
  <si>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</si>
  <si>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</si>
  <si>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</si>
  <si>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</si>
  <si>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</si>
  <si>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</si>
  <si>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</si>
  <si>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</si>
  <si>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</si>
  <si>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</si>
  <si>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</si>
  <si>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</si>
  <si>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</si>
  <si>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</si>
  <si>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</si>
  <si>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</si>
  <si>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</si>
  <si>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</si>
  <si>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</si>
  <si>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</si>
  <si>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</si>
  <si>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</si>
  <si>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</si>
  <si>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</si>
  <si>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</si>
  <si>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</si>
  <si>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</si>
  <si>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</si>
  <si>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</si>
  <si>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</si>
  <si>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</si>
  <si>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</si>
  <si>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</si>
  <si>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</si>
  <si>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</si>
  <si>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</si>
  <si>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</si>
  <si>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</si>
  <si>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</si>
  <si>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</si>
  <si>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</si>
  <si>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</si>
  <si>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</si>
  <si>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</si>
  <si>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</si>
  <si>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</si>
  <si>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</si>
  <si>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</si>
  <si>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</si>
  <si>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</si>
  <si>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</si>
  <si>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</si>
  <si>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</si>
  <si>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</si>
  <si>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</si>
  <si>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</si>
  <si>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</si>
  <si>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</si>
  <si>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</si>
  <si>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</si>
  <si>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</si>
  <si>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</si>
  <si>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</si>
  <si>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</si>
  <si>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</si>
  <si>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</si>
  <si>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</si>
  <si>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</si>
  <si>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</si>
  <si>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</si>
  <si>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</si>
  <si>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</si>
  <si>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</si>
  <si>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</si>
  <si>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</si>
  <si>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</si>
  <si>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</si>
  <si>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</si>
  <si>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</si>
  <si>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</si>
  <si>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</si>
  <si>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</si>
  <si>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</si>
  <si>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</si>
  <si>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</si>
  <si>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</si>
  <si>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</si>
  <si>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</si>
  <si>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</si>
  <si>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</si>
  <si>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</si>
  <si>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</si>
  <si>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</si>
  <si>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</si>
  <si>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</si>
  <si>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</si>
  <si>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</si>
  <si>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</si>
  <si>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</si>
  <si>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</si>
  <si>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</si>
  <si>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</si>
  <si>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</si>
  <si>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</si>
  <si>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</si>
  <si>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</si>
  <si>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</si>
  <si>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</si>
  <si>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</si>
  <si>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</si>
  <si>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</si>
  <si>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</si>
  <si>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</si>
  <si>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</si>
  <si>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</si>
  <si>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</si>
  <si>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</si>
  <si>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</si>
  <si>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</si>
  <si>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</si>
  <si>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</si>
  <si>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</si>
  <si>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</si>
  <si>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</si>
  <si>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</si>
  <si>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</si>
  <si>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</si>
  <si>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</si>
  <si>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</si>
  <si>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</si>
  <si>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</si>
  <si>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</si>
  <si>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</si>
  <si>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</si>
  <si>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</si>
  <si>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</si>
  <si>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</si>
  <si>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</si>
  <si>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</si>
  <si>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</si>
  <si>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</si>
  <si>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</si>
  <si>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</si>
  <si>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</si>
  <si>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</si>
  <si>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</si>
  <si>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</si>
  <si>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</si>
  <si>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</si>
  <si>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</si>
  <si>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</si>
  <si>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</si>
  <si>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</si>
  <si>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</si>
  <si>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</si>
  <si>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</si>
  <si>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</si>
  <si>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</si>
  <si>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</si>
  <si>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</si>
  <si>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</si>
  <si>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</si>
  <si>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</si>
  <si>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</si>
  <si>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</si>
  <si>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</si>
  <si>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</si>
  <si>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</si>
  <si>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</si>
  <si>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</si>
  <si>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</si>
  <si>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</si>
  <si>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</si>
  <si>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</si>
  <si>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</si>
  <si>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</si>
  <si>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</si>
  <si>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</si>
  <si>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</si>
  <si>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</si>
  <si>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</si>
  <si>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</si>
  <si>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</si>
  <si>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</si>
  <si>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</si>
  <si>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</si>
  <si>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</si>
  <si>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</si>
  <si>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</si>
  <si>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</si>
  <si>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</si>
  <si>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</si>
  <si>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</si>
  <si>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</si>
  <si>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</si>
  <si>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</si>
  <si>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</si>
  <si>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</si>
  <si>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</si>
  <si>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</si>
  <si>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</si>
  <si>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</si>
  <si>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</si>
  <si>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</si>
  <si>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</si>
  <si>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</si>
  <si>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</si>
  <si>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</si>
  <si>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</si>
  <si>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</si>
  <si>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</si>
  <si>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</si>
  <si>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</si>
  <si>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</si>
  <si>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</si>
  <si>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</si>
  <si>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</si>
  <si>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</si>
  <si>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</si>
  <si>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</si>
  <si>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</si>
  <si>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</si>
  <si>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</si>
  <si>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</si>
  <si>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</si>
  <si>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</si>
  <si>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</si>
  <si>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</si>
  <si>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</si>
  <si>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</si>
  <si>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</si>
  <si>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</si>
  <si>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</si>
  <si>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</si>
  <si>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</si>
  <si>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</si>
  <si>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</si>
  <si>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</si>
  <si>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</si>
  <si>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</si>
  <si>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</si>
  <si>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</si>
  <si>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</si>
  <si>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</si>
  <si>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</si>
  <si>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</si>
  <si>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</si>
  <si>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</si>
  <si>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</si>
  <si>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</si>
  <si>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</si>
  <si>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</si>
  <si>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</si>
  <si>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</si>
  <si>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</si>
  <si>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</si>
  <si>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</si>
  <si>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</si>
  <si>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</si>
  <si>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</si>
  <si>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</si>
  <si>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</si>
  <si>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</si>
  <si>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</si>
  <si>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</si>
  <si>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</si>
  <si>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</si>
  <si>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</si>
  <si>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</si>
  <si>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</si>
  <si>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</si>
  <si>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</si>
  <si>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</si>
  <si>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</si>
  <si>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</si>
  <si>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</si>
  <si>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</si>
  <si>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</si>
  <si>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</si>
  <si>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</si>
  <si>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</si>
  <si>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</si>
  <si>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</si>
  <si>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</si>
  <si>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</si>
  <si>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</si>
  <si>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</si>
  <si>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</si>
  <si>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</si>
  <si>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</si>
  <si>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</si>
  <si>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</si>
  <si>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</si>
  <si>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</si>
  <si>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</si>
  <si>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</si>
  <si>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</si>
  <si>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</si>
  <si>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</si>
  <si>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</si>
  <si>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</si>
  <si>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</si>
  <si>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</si>
  <si>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</si>
  <si>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</si>
  <si>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</si>
  <si>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</si>
  <si>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</si>
  <si>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</si>
  <si>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</si>
  <si>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</si>
  <si>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</si>
  <si>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</si>
  <si>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</si>
  <si>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</si>
  <si>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</si>
  <si>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</si>
  <si>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</si>
  <si>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</si>
  <si>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</si>
  <si>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</si>
  <si>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</si>
  <si>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</si>
  <si>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</si>
  <si>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</si>
  <si>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</si>
  <si>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</si>
  <si>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</si>
  <si>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</si>
  <si>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</si>
  <si>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</si>
  <si>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</si>
  <si>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</si>
  <si>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</si>
  <si>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</si>
  <si>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</si>
  <si>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</si>
  <si>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</si>
  <si>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</si>
  <si>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</si>
  <si>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</si>
  <si>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</si>
  <si>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</si>
  <si>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</si>
  <si>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</si>
  <si>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</si>
  <si>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</si>
  <si>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</si>
  <si>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</si>
  <si>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</si>
  <si>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</si>
  <si>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</si>
  <si>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</si>
  <si>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</si>
  <si>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</si>
  <si>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</si>
  <si>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</si>
  <si>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</si>
  <si>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</si>
  <si>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</si>
  <si>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</si>
  <si>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</si>
  <si>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</si>
  <si>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</si>
  <si>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</si>
  <si>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</si>
  <si>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</si>
  <si>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</si>
  <si>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</si>
  <si>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</si>
  <si>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</si>
  <si>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</si>
  <si>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</si>
  <si>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</si>
  <si>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</si>
  <si>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</si>
  <si>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</si>
  <si>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</si>
  <si>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</si>
  <si>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</si>
  <si>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</si>
  <si>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</si>
  <si>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</si>
  <si>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</si>
  <si>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</si>
  <si>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</si>
  <si>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</si>
  <si>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</si>
  <si>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</si>
  <si>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</si>
  <si>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</si>
  <si>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</si>
  <si>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</si>
  <si>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</si>
  <si>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</si>
  <si>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</si>
  <si>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</si>
  <si>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</si>
  <si>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</si>
  <si>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</si>
  <si>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</si>
  <si>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</si>
  <si>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</si>
  <si>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</si>
  <si>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</si>
  <si>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</si>
  <si>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</si>
  <si>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</si>
  <si>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</si>
  <si>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</si>
  <si>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</si>
  <si>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</si>
  <si>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</si>
  <si>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</si>
  <si>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</si>
  <si>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</si>
  <si>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</si>
  <si>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</si>
  <si>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</si>
  <si>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</si>
  <si>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</si>
  <si>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</si>
  <si>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</si>
  <si>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</si>
  <si>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</si>
  <si>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</si>
  <si>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</si>
  <si>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</si>
  <si>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</si>
  <si>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</si>
  <si>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</si>
  <si>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</si>
  <si>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</si>
  <si>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</si>
  <si>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</si>
  <si>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</si>
  <si>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</si>
  <si>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</si>
  <si>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</si>
  <si>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</si>
  <si>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</si>
  <si>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</si>
  <si>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</si>
  <si>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</si>
  <si>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</si>
  <si>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</si>
  <si>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</si>
  <si>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</si>
  <si>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</si>
  <si>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</si>
  <si>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</si>
  <si>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</si>
  <si>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</si>
  <si>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</si>
  <si>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</si>
  <si>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</si>
  <si>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</si>
  <si>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</si>
  <si>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</si>
  <si>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</si>
  <si>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</si>
  <si>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</si>
  <si>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</si>
  <si>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</si>
  <si>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</si>
  <si>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</si>
  <si>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</si>
  <si>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</si>
  <si>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</si>
  <si>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</si>
  <si>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</si>
  <si>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</si>
  <si>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</si>
  <si>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</si>
  <si>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</si>
  <si>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</si>
  <si>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</si>
  <si>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</si>
  <si>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</si>
  <si>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</si>
  <si>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</si>
  <si>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</si>
  <si>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</si>
  <si>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</si>
  <si>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</si>
  <si>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</si>
  <si>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</si>
  <si>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</si>
  <si>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</si>
  <si>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</si>
  <si>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</si>
  <si>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</si>
  <si>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</si>
  <si>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</si>
  <si>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</si>
  <si>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</si>
  <si>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</si>
  <si>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</si>
  <si>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</si>
  <si>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</si>
  <si>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</si>
  <si>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</si>
  <si>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</si>
  <si>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</si>
  <si>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</si>
  <si>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</si>
  <si>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</si>
  <si>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</si>
  <si>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</si>
  <si>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</si>
  <si>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</si>
  <si>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</si>
  <si>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</si>
  <si>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</si>
  <si>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</si>
  <si>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</si>
  <si>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</si>
  <si>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</si>
  <si>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</si>
  <si>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</si>
  <si>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</si>
  <si>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</si>
  <si>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</si>
  <si>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</si>
  <si>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</si>
  <si>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</si>
  <si>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</si>
  <si>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</si>
  <si>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</si>
  <si>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</si>
  <si>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</si>
  <si>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</si>
  <si>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</si>
  <si>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</si>
  <si>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</si>
  <si>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</si>
  <si>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</si>
  <si>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</si>
  <si>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</si>
  <si>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</si>
  <si>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</si>
  <si>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</si>
  <si>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</si>
  <si>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</si>
  <si>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</si>
  <si>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</si>
  <si>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</si>
  <si>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</si>
  <si>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</si>
  <si>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</si>
  <si>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</si>
  <si>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</si>
  <si>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</si>
  <si>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</si>
  <si>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</si>
  <si>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</si>
  <si>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</si>
  <si>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</si>
  <si>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</si>
  <si>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</si>
  <si>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</si>
  <si>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</si>
  <si>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</si>
  <si>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</si>
  <si>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</si>
  <si>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</si>
  <si>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</si>
  <si>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</si>
  <si>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</si>
  <si>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</si>
  <si>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</si>
  <si>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</si>
  <si>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</si>
  <si>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</si>
  <si>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</si>
  <si>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</si>
  <si>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</si>
  <si>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</si>
  <si>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</si>
  <si>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</si>
  <si>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</si>
  <si>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</si>
  <si>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</si>
  <si>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</si>
  <si>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</si>
  <si>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</si>
  <si>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</si>
  <si>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</si>
  <si>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</si>
  <si>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</si>
  <si>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</si>
  <si>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</si>
  <si>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</si>
  <si>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</si>
  <si>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</si>
  <si>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</si>
  <si>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</si>
  <si>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</si>
  <si>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</si>
  <si>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</si>
  <si>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</si>
  <si>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</si>
  <si>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</si>
  <si>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</si>
  <si>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</si>
  <si>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</si>
  <si>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</si>
  <si>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</si>
  <si>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</si>
  <si>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</si>
  <si>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</si>
  <si>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</si>
  <si>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</si>
  <si>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</si>
  <si>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</si>
  <si>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</si>
  <si>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</si>
  <si>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</si>
  <si>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</si>
  <si>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</si>
  <si>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</si>
  <si>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</si>
  <si>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</si>
  <si>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</si>
  <si>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</si>
  <si>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</si>
  <si>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</si>
  <si>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</si>
  <si>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</si>
  <si>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</si>
  <si>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</si>
  <si>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</si>
  <si>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</si>
  <si>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</si>
  <si>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</si>
  <si>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</si>
  <si>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</si>
  <si>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</si>
  <si>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</si>
  <si>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</si>
  <si>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</si>
  <si>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</si>
  <si>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</si>
  <si>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</si>
  <si>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</si>
  <si>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</si>
  <si>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</si>
  <si>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</si>
  <si>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</si>
  <si>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</si>
  <si>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</si>
  <si>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</si>
  <si>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</si>
  <si>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</si>
  <si>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</si>
  <si>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</si>
  <si>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</si>
  <si>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</si>
  <si>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</si>
  <si>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</si>
  <si>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</si>
  <si>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</si>
  <si>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</si>
  <si>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</si>
  <si>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</si>
  <si>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</si>
  <si>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</si>
  <si>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</si>
  <si>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</si>
  <si>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</si>
  <si>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</si>
  <si>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</si>
  <si>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</si>
  <si>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</si>
  <si>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</si>
  <si>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</si>
  <si>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</si>
  <si>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</si>
  <si>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</si>
  <si>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</si>
  <si>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</si>
  <si>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</si>
  <si>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</si>
  <si>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</si>
  <si>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</si>
  <si>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</si>
  <si>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</si>
  <si>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</si>
  <si>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</si>
  <si>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</si>
  <si>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</si>
  <si>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</si>
  <si>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</si>
  <si>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</si>
  <si>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</si>
  <si>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</si>
  <si>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</si>
  <si>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</si>
  <si>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</si>
  <si>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</si>
  <si>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</si>
  <si>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</si>
  <si>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</si>
  <si>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</si>
  <si>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</si>
  <si>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</si>
  <si>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</si>
  <si>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</si>
  <si>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</si>
  <si>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</si>
  <si>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</si>
  <si>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</si>
  <si>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</si>
  <si>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</si>
  <si>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</si>
  <si>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</si>
  <si>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</si>
  <si>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</si>
  <si>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</si>
  <si>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</si>
  <si>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</si>
  <si>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</si>
  <si>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</si>
  <si>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</si>
  <si>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</si>
  <si>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</si>
  <si>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</si>
  <si>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</si>
  <si>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</si>
  <si>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</si>
  <si>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</si>
  <si>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</si>
  <si>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</si>
  <si>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</si>
  <si>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</si>
  <si>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</si>
  <si>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</si>
  <si>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</si>
  <si>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</si>
  <si>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</si>
  <si>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</si>
  <si>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</si>
  <si>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</si>
  <si>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</si>
  <si>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</si>
  <si>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</si>
  <si>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</si>
  <si>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</si>
  <si>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</si>
  <si>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</si>
  <si>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</si>
  <si>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</si>
  <si>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</si>
  <si>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</si>
  <si>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</si>
  <si>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</si>
  <si>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</si>
  <si>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</si>
  <si>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</si>
  <si>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</si>
  <si>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</si>
  <si>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</si>
  <si>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</si>
  <si>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</si>
  <si>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</si>
  <si>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</si>
  <si>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</si>
  <si>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</si>
  <si>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</si>
  <si>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</si>
  <si>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</si>
  <si>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</si>
  <si>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</si>
  <si>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</si>
  <si>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</si>
  <si>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</si>
  <si>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</si>
  <si>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</si>
  <si>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</si>
  <si>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</si>
  <si>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</si>
  <si>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</si>
  <si>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</si>
  <si>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</si>
  <si>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</si>
  <si>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</si>
  <si>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</si>
  <si>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</si>
  <si>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</si>
  <si>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</si>
  <si>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</si>
  <si>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</si>
  <si>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</si>
  <si>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</si>
  <si>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</si>
  <si>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</si>
  <si>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</si>
  <si>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</si>
  <si>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</si>
  <si>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</si>
  <si>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</si>
  <si>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</si>
  <si>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</si>
  <si>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</si>
  <si>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</si>
  <si>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</si>
  <si>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</si>
  <si>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</si>
  <si>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</si>
  <si>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</si>
  <si>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</si>
  <si>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</si>
  <si>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</si>
  <si>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</si>
  <si>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</si>
  <si>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</si>
  <si>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</si>
  <si>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</si>
  <si>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</si>
  <si>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</si>
  <si>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</si>
  <si>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</si>
  <si>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</si>
  <si>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</si>
  <si>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</si>
  <si>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</si>
  <si>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</si>
  <si>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</si>
  <si>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</si>
  <si>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</si>
  <si>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</si>
  <si>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</si>
  <si>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</si>
  <si>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</si>
  <si>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</si>
  <si>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</si>
  <si>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</si>
  <si>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</si>
  <si>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</si>
  <si>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</si>
  <si>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</si>
  <si>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</si>
  <si>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</si>
  <si>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</si>
  <si>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</si>
  <si>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</si>
  <si>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</si>
  <si>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</si>
  <si>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</si>
  <si>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</si>
  <si>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</si>
  <si>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</si>
  <si>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</si>
  <si>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</si>
  <si>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</si>
  <si>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</si>
  <si>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</si>
  <si>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</si>
  <si>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</si>
  <si>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</si>
  <si>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</si>
  <si>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</si>
  <si>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</si>
  <si>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</si>
  <si>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</si>
  <si>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</si>
  <si>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</si>
  <si>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</si>
  <si>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</si>
  <si>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</si>
  <si>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</si>
  <si>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</si>
  <si>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</si>
  <si>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</si>
  <si>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</si>
  <si>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</si>
  <si>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</si>
  <si>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</si>
  <si>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</si>
  <si>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</si>
  <si>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</si>
  <si>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</si>
  <si>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</si>
  <si>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</si>
  <si>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</si>
  <si>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</si>
  <si>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</si>
  <si>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</si>
  <si>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</si>
  <si>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</si>
  <si>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</si>
  <si>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</si>
  <si>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</si>
  <si>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</si>
  <si>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</si>
  <si>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</si>
  <si>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</si>
  <si>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</si>
  <si>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</si>
  <si>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</si>
  <si>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</si>
  <si>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</si>
  <si>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</si>
  <si>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</si>
  <si>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</si>
  <si>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</si>
  <si>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</si>
  <si>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</si>
  <si>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</si>
  <si>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</si>
  <si>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</si>
  <si>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</si>
  <si>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</si>
  <si>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</si>
  <si>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</si>
  <si>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</si>
  <si>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</si>
  <si>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</si>
  <si>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</si>
  <si>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</si>
  <si>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</si>
  <si>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</si>
  <si>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</si>
  <si>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</si>
  <si>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</si>
  <si>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</si>
  <si>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</si>
  <si>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</si>
  <si>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</si>
  <si>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</si>
  <si>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</si>
  <si>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</si>
  <si>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</si>
  <si>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</si>
  <si>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</si>
  <si>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</si>
  <si>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</si>
  <si>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</si>
  <si>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</si>
  <si>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</si>
  <si>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</si>
  <si>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</si>
  <si>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</si>
  <si>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</si>
  <si>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</si>
  <si>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</si>
  <si>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</si>
  <si>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</si>
  <si>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</si>
  <si>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</si>
  <si>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</si>
  <si>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</si>
  <si>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</si>
  <si>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</si>
  <si>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</si>
  <si>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</si>
  <si>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</si>
  <si>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</si>
  <si>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</si>
  <si>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</si>
  <si>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</si>
  <si>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</si>
  <si>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</si>
  <si>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</si>
  <si>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</si>
  <si>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</si>
  <si>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</si>
  <si>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</si>
  <si>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</si>
  <si>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</si>
  <si>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</si>
  <si>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</si>
  <si>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</si>
  <si>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</si>
  <si>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</si>
  <si>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</si>
  <si>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</si>
  <si>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</si>
  <si>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</si>
  <si>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</si>
  <si>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</si>
  <si>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</si>
  <si>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</si>
  <si>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</si>
  <si>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</si>
  <si>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</si>
  <si>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</si>
  <si>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</si>
  <si>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</si>
  <si>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</si>
  <si>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</si>
  <si>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</si>
  <si>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</si>
  <si>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</si>
  <si>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</si>
  <si>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</si>
  <si>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</si>
  <si>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</si>
  <si>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</si>
  <si>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</si>
  <si>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</si>
  <si>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</si>
  <si>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</si>
  <si>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</si>
  <si>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</si>
  <si>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</si>
  <si>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</si>
  <si>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</si>
  <si>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</si>
  <si>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</si>
  <si>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</si>
  <si>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</si>
  <si>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</si>
  <si>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</si>
  <si>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</si>
  <si>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</si>
  <si>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</si>
  <si>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</si>
  <si>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</si>
  <si>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</si>
  <si>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</si>
  <si>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</si>
  <si>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</si>
  <si>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</si>
  <si>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</si>
  <si>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</si>
  <si>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</si>
  <si>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</si>
  <si>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</si>
  <si>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</si>
  <si>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</si>
  <si>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</si>
  <si>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</si>
  <si>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</si>
  <si>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</si>
  <si>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</si>
  <si>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</si>
  <si>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</si>
  <si>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</si>
  <si>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</si>
  <si>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</si>
  <si>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</si>
  <si>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</si>
  <si>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</si>
  <si>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</si>
  <si>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</si>
  <si>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</si>
  <si>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</si>
  <si>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</si>
  <si>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</si>
  <si>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</si>
  <si>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</si>
  <si>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</si>
  <si>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</si>
  <si>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</si>
  <si>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</si>
  <si>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</si>
  <si>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</si>
  <si>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</si>
  <si>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</si>
  <si>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</si>
  <si>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</si>
  <si>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</si>
  <si>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</si>
  <si>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</si>
  <si>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</si>
  <si>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</si>
  <si>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</si>
  <si>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</si>
  <si>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</si>
  <si>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</si>
  <si>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</si>
  <si>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</si>
  <si>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</si>
  <si>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</si>
  <si>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</si>
  <si>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</si>
  <si>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</si>
  <si>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</si>
  <si>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</si>
  <si>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</si>
  <si>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</si>
  <si>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</si>
  <si>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</si>
  <si>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</si>
  <si>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</si>
  <si>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</si>
  <si>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</si>
  <si>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</si>
  <si>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</si>
  <si>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</si>
  <si>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</si>
  <si>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</si>
  <si>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</si>
  <si>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</si>
  <si>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</si>
  <si>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</si>
  <si>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</si>
  <si>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</si>
  <si>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</si>
  <si>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</si>
  <si>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</si>
  <si>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</si>
  <si>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</si>
  <si>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</si>
  <si>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</si>
  <si>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</si>
  <si>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</si>
  <si>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</si>
  <si>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</si>
  <si>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</si>
  <si>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</si>
  <si>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</si>
  <si>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</si>
  <si>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</si>
  <si>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</si>
  <si>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</si>
  <si>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</si>
  <si>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</si>
  <si>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</si>
  <si>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</si>
  <si>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</si>
  <si>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</si>
  <si>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</si>
  <si>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</si>
  <si>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</si>
  <si>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</si>
  <si>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</si>
  <si>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</si>
  <si>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</si>
  <si>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</si>
  <si>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</si>
  <si>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</si>
  <si>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</si>
  <si>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</si>
  <si>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</si>
  <si>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</si>
  <si>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</si>
  <si>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</si>
  <si>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</si>
  <si>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</si>
  <si>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</si>
  <si>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</si>
  <si>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</si>
  <si>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</si>
  <si>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</si>
  <si>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</si>
  <si>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</si>
  <si>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</si>
  <si>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</si>
  <si>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</si>
  <si>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</si>
  <si>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</si>
  <si>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</si>
  <si>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</si>
  <si>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</si>
  <si>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</si>
  <si>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</si>
  <si>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</si>
  <si>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</si>
  <si>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</si>
  <si>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</si>
  <si>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</si>
  <si>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</si>
  <si>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</si>
  <si>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</si>
  <si>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</si>
  <si>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</si>
  <si>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</si>
  <si>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</si>
  <si>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</si>
  <si>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</si>
  <si>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</si>
  <si>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</si>
  <si>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</si>
  <si>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</si>
  <si>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</si>
  <si>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</si>
  <si>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</si>
  <si>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</si>
  <si>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</si>
  <si>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</si>
  <si>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</si>
  <si>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</si>
  <si>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</si>
  <si>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</si>
  <si>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</si>
  <si>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</si>
  <si>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</si>
  <si>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</si>
  <si>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</si>
  <si>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</si>
  <si>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</si>
  <si>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</si>
  <si>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</si>
  <si>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</si>
  <si>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</si>
  <si>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</si>
  <si>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</si>
  <si>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</si>
  <si>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</si>
  <si>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</si>
  <si>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</si>
  <si>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</si>
  <si>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</si>
  <si>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</si>
  <si>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</si>
  <si>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</si>
  <si>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</si>
  <si>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</si>
  <si>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</si>
  <si>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</si>
  <si>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</si>
  <si>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</si>
  <si>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</si>
  <si>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</si>
  <si>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</si>
  <si>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</si>
  <si>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</si>
  <si>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</si>
  <si>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</si>
  <si>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</si>
  <si>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</si>
  <si>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</si>
  <si>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</si>
  <si>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</si>
  <si>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</si>
  <si>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</si>
  <si>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</si>
  <si>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</si>
  <si>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</si>
  <si>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</si>
  <si>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</si>
  <si>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</si>
  <si>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</si>
  <si>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</si>
  <si>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</si>
  <si>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</si>
  <si>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</si>
  <si>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</si>
  <si>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</si>
  <si>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</si>
  <si>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</si>
  <si>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</si>
  <si>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</si>
  <si>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</si>
  <si>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</si>
  <si>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</si>
  <si>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</si>
  <si>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</si>
  <si>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</si>
  <si>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</si>
  <si>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</si>
  <si>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</si>
  <si>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</si>
  <si>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</si>
  <si>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</si>
  <si>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</si>
  <si>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</si>
  <si>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</si>
  <si>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</si>
  <si>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</si>
  <si>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</si>
  <si>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</si>
  <si>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</si>
  <si>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</si>
  <si>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</si>
  <si>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</si>
  <si>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</si>
  <si>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</si>
  <si>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</si>
  <si>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</si>
  <si>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</si>
  <si>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</si>
  <si>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</si>
  <si>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</si>
  <si>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</si>
  <si>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</si>
  <si>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</si>
  <si>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</si>
  <si>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</si>
  <si>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</si>
  <si>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</si>
  <si>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</si>
  <si>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</si>
  <si>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</si>
  <si>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</si>
  <si>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</si>
  <si>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</si>
  <si>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</si>
  <si>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</si>
  <si>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</si>
  <si>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</si>
  <si>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</si>
  <si>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</si>
  <si>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</si>
  <si>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</si>
  <si>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</si>
  <si>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</si>
  <si>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</si>
  <si>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</si>
  <si>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</si>
  <si>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</si>
  <si>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</si>
  <si>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</si>
  <si>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</si>
  <si>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</si>
  <si>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</si>
  <si>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</si>
  <si>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</si>
  <si>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</si>
  <si>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</si>
  <si>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</si>
  <si>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</si>
  <si>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</si>
  <si>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</si>
  <si>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</si>
  <si>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</si>
  <si>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</si>
  <si>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</si>
  <si>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</si>
  <si>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</si>
  <si>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</si>
  <si>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</si>
  <si>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</si>
  <si>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</si>
  <si>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</si>
  <si>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</si>
  <si>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</si>
  <si>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</si>
  <si>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</si>
  <si>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</si>
  <si>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</si>
  <si>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</si>
  <si>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</si>
  <si>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</si>
  <si>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</si>
  <si>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</si>
  <si>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</si>
  <si>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</si>
  <si>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</si>
  <si>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</si>
  <si>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</si>
  <si>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</si>
  <si>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</si>
  <si>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</si>
  <si>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</si>
  <si>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</si>
  <si>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</si>
  <si>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</si>
  <si>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</si>
  <si>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</si>
  <si>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</si>
  <si>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</si>
  <si>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</si>
  <si>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</si>
  <si>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</si>
  <si>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</si>
  <si>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</si>
  <si>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</si>
  <si>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</si>
  <si>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</si>
  <si>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</si>
  <si>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</si>
  <si>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</si>
  <si>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</si>
  <si>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</si>
  <si>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</si>
  <si>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</si>
  <si>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</si>
  <si>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</si>
  <si>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</si>
  <si>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</si>
  <si>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</si>
  <si>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</si>
  <si>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</si>
  <si>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</si>
  <si>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</si>
  <si>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</si>
  <si>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</si>
  <si>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</si>
  <si>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</si>
  <si>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</si>
  <si>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</si>
  <si>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</si>
  <si>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</si>
  <si>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</si>
  <si>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</si>
  <si>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</si>
  <si>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</si>
  <si>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</si>
  <si>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</si>
  <si>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</si>
  <si>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</si>
  <si>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</si>
  <si>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</si>
  <si>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</si>
  <si>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</si>
  <si>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</si>
  <si>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</si>
  <si>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</si>
  <si>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</si>
  <si>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</si>
  <si>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</si>
  <si>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</si>
  <si>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</si>
  <si>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</si>
  <si>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</si>
  <si>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</si>
  <si>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</si>
  <si>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</si>
  <si>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</si>
  <si>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</si>
  <si>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</si>
  <si>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</si>
  <si>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</si>
  <si>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</si>
  <si>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</si>
  <si>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</si>
  <si>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</si>
  <si>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</si>
  <si>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</si>
  <si>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</si>
  <si>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</si>
  <si>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</si>
  <si>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</si>
  <si>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</si>
  <si>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</si>
  <si>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</si>
  <si>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</si>
  <si>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</si>
  <si>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</si>
  <si>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</si>
  <si>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</si>
  <si>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</si>
  <si>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</si>
  <si>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</si>
  <si>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</si>
  <si>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</si>
  <si>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</si>
  <si>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</si>
  <si>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</si>
  <si>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</si>
  <si>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</si>
  <si>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</si>
  <si>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</si>
  <si>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</si>
  <si>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</si>
  <si>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</si>
  <si>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</si>
  <si>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</si>
  <si>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</si>
  <si>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</si>
  <si>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</si>
  <si>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</si>
  <si>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</si>
  <si>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</si>
  <si>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</si>
  <si>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</si>
  <si>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</si>
  <si>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</si>
  <si>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</si>
  <si>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</si>
  <si>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</si>
  <si>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</si>
  <si>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</si>
  <si>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</si>
  <si>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</si>
  <si>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</si>
  <si>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</si>
  <si>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</si>
  <si>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</si>
  <si>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</si>
  <si>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</si>
  <si>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</si>
  <si>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</si>
  <si>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</si>
  <si>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</si>
  <si>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</si>
  <si>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</si>
  <si>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</si>
  <si>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</si>
  <si>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</si>
  <si>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</si>
  <si>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</si>
  <si>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</si>
  <si>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</si>
  <si>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</si>
  <si>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</si>
  <si>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</si>
  <si>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</si>
  <si>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</si>
  <si>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</si>
  <si>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</si>
  <si>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</si>
  <si>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</si>
  <si>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</si>
  <si>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</si>
  <si>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</si>
  <si>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</si>
  <si>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</si>
  <si>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</si>
  <si>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</si>
  <si>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</si>
  <si>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</si>
  <si>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</si>
  <si>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</si>
  <si>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</si>
  <si>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</si>
  <si>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</si>
  <si>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</si>
  <si>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</si>
  <si>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</si>
  <si>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</si>
  <si>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</si>
  <si>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</si>
  <si>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</si>
  <si>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</si>
  <si>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</si>
  <si>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</si>
  <si>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</si>
  <si>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</si>
  <si>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</si>
  <si>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</si>
  <si>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</si>
  <si>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</si>
  <si>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</si>
  <si>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</si>
  <si>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</si>
  <si>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</si>
  <si>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</si>
  <si>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</si>
  <si>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</si>
  <si>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</si>
  <si>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</si>
  <si>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</si>
  <si>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</si>
  <si>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</si>
  <si>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</si>
  <si>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</si>
  <si>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</si>
  <si>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</si>
  <si>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</si>
  <si>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</si>
  <si>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</si>
  <si>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</si>
  <si>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</si>
  <si>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</si>
  <si>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</si>
  <si>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</si>
  <si>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</si>
  <si>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</si>
  <si>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</si>
  <si>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</si>
  <si>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</si>
  <si>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</si>
  <si>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</si>
  <si>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</si>
  <si>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</si>
  <si>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</si>
  <si>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</si>
  <si>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</si>
  <si>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</si>
  <si>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</si>
  <si>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</si>
  <si>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</si>
  <si>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</si>
  <si>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</si>
  <si>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</si>
  <si>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</si>
  <si>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</si>
  <si>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</si>
  <si>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</si>
  <si>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</si>
  <si>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</si>
  <si>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</si>
  <si>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</si>
  <si>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</si>
  <si>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</si>
  <si>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</si>
  <si>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</si>
  <si>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</si>
  <si>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</si>
  <si>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</si>
  <si>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</si>
  <si>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</si>
  <si>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</si>
  <si>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</si>
  <si>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</si>
  <si>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</si>
  <si>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</si>
  <si>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</si>
  <si>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</si>
  <si>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</si>
  <si>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</si>
  <si>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</si>
  <si>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</si>
  <si>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</si>
  <si>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</si>
  <si>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</si>
  <si>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</si>
  <si>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</si>
  <si>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</si>
  <si>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</si>
  <si>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</si>
  <si>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</si>
  <si>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</si>
  <si>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</si>
  <si>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</si>
  <si>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</si>
  <si>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</si>
  <si>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</si>
  <si>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</si>
  <si>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</si>
  <si>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</si>
  <si>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</si>
  <si>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</si>
  <si>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</si>
  <si>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</si>
  <si>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</si>
  <si>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</si>
  <si>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</si>
  <si>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</si>
  <si>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</si>
  <si>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</si>
  <si>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</si>
  <si>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</si>
  <si>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</si>
  <si>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</si>
  <si>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</si>
  <si>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</si>
  <si>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</si>
  <si>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</si>
  <si>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</si>
  <si>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</si>
  <si>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</si>
  <si>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</si>
  <si>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</si>
  <si>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</si>
  <si>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</si>
  <si>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</si>
  <si>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</si>
  <si>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</si>
  <si>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</si>
  <si>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</si>
  <si>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</si>
  <si>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</si>
  <si>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</si>
  <si>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</si>
  <si>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</si>
  <si>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</si>
  <si>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</si>
  <si>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</si>
  <si>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</si>
  <si>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</si>
  <si>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</si>
  <si>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</si>
  <si>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</si>
  <si>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</si>
  <si>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</si>
  <si>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</si>
  <si>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</si>
  <si>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</si>
  <si>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</si>
  <si>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</si>
  <si>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</si>
  <si>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</si>
  <si>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</si>
  <si>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</si>
  <si>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</si>
  <si>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</si>
  <si>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</si>
  <si>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</si>
  <si>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</si>
  <si>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</si>
  <si>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</si>
  <si>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</si>
  <si>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</si>
  <si>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</si>
  <si>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</si>
  <si>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</si>
  <si>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</si>
  <si>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</si>
  <si>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</si>
  <si>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</si>
  <si>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</si>
  <si>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</si>
  <si>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</si>
  <si>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</si>
  <si>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</si>
  <si>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</si>
  <si>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</si>
  <si>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</si>
  <si>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</si>
  <si>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</si>
  <si>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</si>
  <si>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</si>
  <si>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</si>
  <si>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</si>
  <si>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</si>
  <si>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</si>
  <si>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</si>
  <si>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</si>
  <si>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</si>
  <si>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</si>
  <si>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</si>
  <si>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</si>
  <si>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</si>
  <si>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</si>
  <si>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</si>
  <si>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</si>
  <si>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</si>
  <si>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</si>
  <si>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</si>
  <si>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</si>
  <si>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</si>
  <si>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</si>
  <si>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</si>
  <si>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</si>
  <si>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</si>
  <si>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</si>
  <si>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</si>
  <si>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</si>
  <si>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</si>
  <si>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</si>
  <si>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</si>
  <si>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</si>
  <si>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</si>
  <si>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</si>
  <si>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</si>
  <si>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</si>
  <si>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</si>
  <si>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</si>
  <si>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</si>
  <si>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</si>
  <si>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</si>
  <si>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</si>
  <si>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</si>
  <si>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</si>
  <si>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</si>
  <si>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</si>
  <si>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</si>
  <si>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</si>
  <si>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</si>
  <si>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</si>
  <si>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</si>
  <si>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</si>
  <si>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</si>
  <si>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</si>
  <si>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</si>
  <si>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</si>
  <si>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</si>
  <si>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</si>
  <si>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</si>
  <si>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</si>
  <si>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</si>
  <si>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</si>
  <si>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</si>
  <si>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</si>
  <si>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</si>
  <si>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</si>
  <si>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</si>
  <si>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</si>
  <si>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</si>
  <si>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</si>
  <si>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</si>
  <si>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</si>
  <si>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</si>
  <si>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</si>
  <si>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</si>
  <si>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</si>
  <si>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</si>
  <si>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</si>
  <si>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</si>
  <si>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</si>
  <si>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</si>
  <si>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</si>
  <si>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</si>
  <si>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</si>
  <si>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</si>
  <si>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</si>
  <si>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</si>
  <si>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</si>
  <si>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</si>
  <si>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</si>
  <si>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</si>
  <si>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</si>
  <si>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</si>
  <si>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</si>
  <si>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</si>
  <si>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</si>
  <si>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</si>
  <si>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</si>
  <si>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</si>
  <si>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</si>
  <si>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</si>
  <si>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</si>
  <si>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</si>
  <si>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</si>
  <si>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</si>
  <si>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</si>
  <si>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</si>
  <si>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</si>
  <si>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</si>
  <si>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</si>
  <si>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</si>
  <si>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</si>
  <si>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</si>
  <si>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</si>
  <si>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</si>
  <si>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</si>
  <si>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</si>
  <si>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</si>
  <si>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</si>
  <si>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</si>
  <si>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</si>
  <si>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</si>
  <si>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</si>
  <si>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</si>
  <si>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</si>
  <si>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</si>
  <si>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</si>
  <si>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</si>
  <si>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</si>
  <si>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</si>
  <si>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</si>
  <si>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</si>
  <si>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</si>
  <si>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</si>
  <si>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</si>
  <si>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</si>
  <si>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</si>
  <si>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</si>
  <si>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</si>
  <si>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</si>
  <si>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</si>
  <si>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</si>
  <si>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</si>
  <si>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</si>
  <si>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</si>
  <si>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</si>
  <si>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</si>
  <si>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</si>
  <si>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</si>
  <si>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</si>
  <si>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</si>
  <si>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</si>
  <si>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</si>
  <si>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</si>
  <si>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</si>
  <si>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</si>
  <si>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</si>
  <si>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</si>
  <si>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</si>
  <si>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</si>
  <si>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</si>
  <si>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</si>
  <si>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</si>
  <si>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</si>
  <si>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</si>
  <si>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</si>
  <si>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</si>
  <si>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</si>
  <si>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</si>
  <si>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</si>
  <si>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</si>
  <si>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</si>
  <si>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</si>
  <si>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</si>
  <si>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</si>
  <si>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</si>
  <si>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</si>
  <si>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</si>
  <si>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</si>
  <si>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</si>
  <si>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</si>
  <si>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</si>
  <si>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</si>
  <si>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</si>
  <si>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</si>
  <si>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</si>
  <si>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</si>
  <si>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</si>
  <si>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</si>
  <si>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</si>
  <si>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</si>
  <si>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</si>
  <si>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</si>
  <si>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</si>
  <si>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</si>
  <si>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</si>
  <si>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</si>
  <si>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</si>
  <si>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</si>
  <si>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</si>
  <si>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</si>
  <si>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</si>
  <si>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</si>
  <si>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</si>
  <si>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</si>
  <si>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</si>
  <si>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</si>
  <si>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</si>
  <si>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</si>
  <si>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</si>
  <si>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</si>
  <si>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</si>
  <si>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</si>
  <si>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</si>
  <si>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</si>
  <si>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</si>
  <si>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</si>
  <si>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</si>
  <si>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</si>
  <si>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</si>
  <si>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</si>
  <si>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</si>
  <si>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</si>
  <si>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</si>
  <si>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</si>
  <si>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</si>
  <si>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</si>
  <si>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</si>
  <si>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</si>
  <si>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</si>
  <si>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</si>
  <si>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</si>
  <si>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</si>
  <si>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</si>
  <si>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</si>
  <si>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</si>
  <si>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</si>
  <si>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</si>
  <si>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</si>
  <si>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</si>
  <si>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</si>
  <si>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</si>
  <si>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</si>
  <si>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</si>
  <si>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</si>
  <si>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</si>
  <si>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</si>
  <si>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</si>
  <si>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</si>
  <si>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</si>
  <si>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</si>
  <si>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</si>
  <si>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</si>
  <si>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</si>
  <si>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</si>
  <si>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</si>
  <si>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</si>
  <si>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</si>
  <si>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</si>
  <si>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</si>
  <si>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</si>
  <si>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</si>
  <si>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</si>
  <si>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</si>
  <si>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</si>
  <si>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</si>
  <si>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</si>
  <si>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</si>
  <si>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</si>
  <si>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</si>
  <si>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</si>
  <si>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</si>
  <si>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</si>
  <si>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</si>
  <si>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</si>
  <si>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</si>
  <si>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</si>
  <si>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</si>
  <si>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</si>
  <si>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</si>
  <si>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</si>
  <si>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</si>
  <si>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</si>
  <si>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</si>
  <si>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</si>
  <si>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</si>
  <si>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</si>
  <si>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</si>
  <si>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</si>
  <si>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</si>
  <si>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</si>
  <si>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</si>
  <si>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</si>
  <si>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</si>
  <si>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</si>
  <si>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</si>
  <si>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</si>
  <si>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</si>
  <si>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</si>
  <si>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</si>
  <si>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</si>
  <si>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</si>
  <si>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</si>
  <si>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</si>
  <si>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</si>
  <si>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</si>
  <si>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</si>
  <si>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</si>
  <si>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</si>
  <si>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</si>
  <si>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</si>
  <si>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</si>
  <si>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</si>
  <si>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</si>
  <si>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</si>
  <si>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</si>
  <si>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</si>
  <si>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</si>
  <si>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</si>
  <si>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</si>
  <si>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</si>
  <si>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</si>
  <si>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</si>
  <si>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</si>
  <si>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</si>
  <si>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</si>
  <si>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</si>
  <si>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</si>
  <si>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</si>
  <si>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</si>
  <si>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</si>
  <si>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</si>
  <si>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</si>
  <si>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</si>
  <si>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</si>
  <si>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</si>
  <si>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</si>
  <si>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</si>
  <si>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</si>
  <si>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</si>
  <si>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</si>
  <si>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</si>
  <si>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</si>
  <si>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</si>
  <si>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</si>
  <si>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</si>
  <si>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</si>
  <si>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</si>
  <si>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</si>
  <si>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</si>
  <si>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</si>
  <si>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</si>
  <si>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</si>
  <si>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</si>
  <si>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</si>
  <si>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</si>
  <si>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</si>
  <si>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</si>
  <si>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</si>
  <si>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</si>
  <si>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</si>
  <si>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</si>
  <si>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</si>
  <si>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</si>
  <si>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</si>
  <si>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</si>
  <si>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</si>
  <si>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</si>
  <si>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</si>
  <si>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</si>
  <si>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</si>
  <si>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</si>
  <si>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</si>
  <si>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</si>
  <si>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</si>
  <si>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</si>
  <si>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</si>
  <si>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</si>
  <si>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</si>
  <si>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</si>
  <si>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</si>
  <si>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</si>
  <si>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</si>
  <si>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</si>
  <si>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</si>
  <si>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</si>
  <si>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</si>
  <si>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</si>
  <si>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</si>
  <si>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</si>
  <si>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</si>
  <si>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</si>
  <si>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</si>
  <si>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</si>
  <si>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</si>
  <si>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</si>
  <si>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</si>
  <si>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</si>
  <si>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</si>
  <si>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</si>
  <si>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</si>
  <si>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</si>
  <si>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</si>
  <si>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</si>
  <si>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</si>
  <si>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</si>
  <si>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</si>
  <si>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</si>
  <si>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</si>
  <si>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</si>
  <si>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</si>
  <si>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</si>
  <si>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</si>
  <si>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</si>
  <si>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</si>
  <si>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</si>
  <si>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</si>
  <si>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</si>
  <si>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</si>
  <si>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</si>
  <si>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</si>
  <si>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</si>
  <si>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</si>
  <si>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</si>
  <si>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</si>
  <si>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</si>
  <si>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</si>
  <si>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</si>
  <si>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</si>
  <si>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</si>
  <si>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</si>
  <si>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</si>
  <si>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</si>
  <si>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</si>
  <si>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</si>
  <si>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</si>
  <si>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</si>
  <si>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</si>
  <si>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</si>
  <si>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</si>
  <si>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</si>
  <si>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</si>
  <si>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</si>
  <si>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</si>
  <si>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</si>
  <si>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</si>
  <si>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</si>
  <si>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</si>
  <si>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</si>
  <si>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</si>
  <si>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</si>
  <si>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</si>
  <si>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</si>
  <si>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</si>
  <si>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</si>
  <si>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</si>
  <si>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</si>
  <si>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</si>
  <si>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</si>
  <si>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</si>
  <si>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</si>
  <si>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</si>
  <si>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</si>
  <si>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</si>
  <si>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</si>
  <si>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</si>
  <si>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</si>
  <si>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</si>
  <si>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</si>
  <si>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</si>
  <si>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</si>
  <si>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</si>
  <si>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</si>
  <si>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</si>
  <si>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</si>
  <si>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</si>
  <si>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</si>
  <si>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</si>
  <si>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</si>
  <si>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</si>
  <si>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</si>
  <si>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</si>
  <si>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</si>
  <si>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</si>
  <si>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</si>
  <si>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</si>
  <si>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</si>
  <si>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</si>
  <si>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</si>
  <si>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</si>
  <si>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</si>
  <si>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</si>
  <si>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</si>
  <si>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</si>
  <si>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</si>
  <si>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</si>
  <si>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</si>
  <si>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</si>
  <si>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</si>
  <si>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</si>
  <si>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</si>
  <si>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</si>
  <si>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</si>
  <si>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</si>
  <si>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</si>
  <si>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</si>
  <si>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</si>
  <si>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</si>
  <si>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</si>
  <si>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</si>
  <si>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</si>
  <si>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</si>
  <si>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</si>
  <si>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</si>
  <si>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</si>
  <si>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</si>
  <si>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</si>
  <si>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</si>
  <si>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</si>
  <si>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</si>
  <si>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</si>
  <si>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</si>
  <si>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</si>
  <si>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</si>
  <si>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</si>
  <si>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</si>
  <si>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</si>
  <si>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</si>
  <si>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</si>
  <si>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</si>
  <si>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</si>
  <si>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</si>
  <si>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</si>
  <si>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</si>
  <si>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</si>
  <si>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</si>
  <si>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</si>
  <si>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</si>
  <si>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</si>
  <si>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</si>
  <si>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</si>
  <si>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</si>
  <si>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</si>
  <si>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</si>
  <si>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</si>
  <si>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</si>
  <si>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</si>
  <si>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</si>
  <si>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</si>
  <si>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</si>
  <si>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</si>
  <si>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</si>
  <si>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</si>
  <si>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</si>
  <si>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</si>
  <si>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</si>
  <si>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</si>
  <si>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</si>
  <si>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</si>
  <si>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</si>
  <si>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</si>
  <si>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</si>
  <si>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</si>
  <si>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</si>
  <si>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</si>
  <si>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</si>
  <si>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</si>
  <si>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</si>
  <si>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</si>
  <si>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</si>
  <si>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</si>
  <si>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</si>
  <si>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</si>
  <si>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</si>
  <si>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</si>
  <si>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</si>
  <si>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</si>
  <si>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</si>
  <si>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</si>
  <si>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</si>
  <si>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</si>
  <si>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</si>
  <si>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</si>
  <si>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</si>
  <si>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</si>
  <si>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</si>
  <si>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</si>
  <si>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</si>
  <si>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</si>
  <si>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</si>
  <si>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</si>
  <si>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</si>
  <si>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</si>
  <si>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</si>
  <si>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</si>
  <si>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</si>
  <si>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</si>
  <si>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</si>
  <si>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</si>
  <si>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</si>
  <si>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</si>
  <si>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</si>
  <si>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</si>
  <si>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</si>
  <si>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</si>
  <si>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</si>
  <si>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</si>
  <si>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</si>
  <si>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</si>
  <si>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</si>
  <si>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</si>
  <si>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</si>
  <si>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</si>
  <si>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</si>
  <si>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</si>
  <si>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</si>
  <si>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</si>
  <si>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</si>
  <si>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</si>
  <si>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</si>
  <si>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</si>
  <si>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</si>
  <si>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</si>
  <si>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</si>
  <si>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</si>
  <si>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</si>
  <si>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</si>
  <si>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</si>
  <si>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</si>
  <si>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</si>
  <si>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</si>
  <si>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</si>
  <si>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</si>
  <si>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</si>
  <si>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</si>
  <si>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</si>
  <si>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</si>
  <si>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</si>
  <si>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</si>
  <si>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</si>
  <si>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</si>
  <si>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</si>
  <si>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</si>
  <si>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</si>
  <si>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</si>
  <si>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</si>
  <si>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</si>
  <si>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</si>
  <si>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</si>
  <si>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</si>
  <si>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</si>
  <si>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</si>
  <si>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</si>
  <si>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</si>
  <si>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</si>
  <si>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</si>
  <si>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</si>
  <si>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</si>
  <si>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</si>
  <si>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</si>
  <si>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</si>
  <si>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</si>
  <si>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</si>
  <si>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</si>
  <si>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</si>
  <si>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</si>
  <si>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</si>
  <si>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</si>
  <si>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</si>
  <si>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</si>
  <si>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</si>
  <si>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</si>
  <si>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</si>
  <si>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</si>
  <si>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</si>
  <si>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</si>
  <si>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</si>
  <si>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</si>
  <si>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</si>
  <si>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</si>
  <si>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</si>
  <si>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</si>
  <si>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</si>
  <si>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</si>
  <si>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</si>
  <si>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</si>
  <si>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</si>
  <si>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</si>
  <si>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</si>
  <si>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</si>
  <si>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</si>
  <si>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</si>
  <si>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</si>
  <si>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</si>
  <si>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</si>
  <si>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</si>
  <si>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</si>
  <si>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</si>
  <si>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</si>
  <si>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</si>
  <si>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</si>
  <si>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</si>
  <si>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</si>
  <si>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</si>
  <si>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</si>
  <si>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</si>
  <si>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</si>
  <si>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</si>
  <si>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</si>
  <si>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</si>
  <si>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</si>
  <si>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</si>
  <si>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</si>
  <si>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</si>
  <si>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</si>
  <si>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</si>
  <si>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</si>
  <si>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</si>
  <si>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</si>
  <si>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</si>
  <si>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</si>
  <si>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</si>
  <si>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</si>
  <si>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</si>
  <si>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</si>
  <si>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</si>
  <si>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</si>
  <si>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</si>
  <si>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</si>
  <si>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</si>
  <si>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</si>
  <si>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</si>
  <si>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</si>
  <si>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</si>
  <si>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</si>
  <si>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</si>
  <si>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</si>
  <si>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</si>
  <si>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</si>
  <si>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</si>
  <si>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</si>
  <si>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</si>
  <si>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</si>
  <si>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</si>
  <si>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</si>
  <si>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</si>
  <si>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</si>
  <si>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</si>
  <si>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</si>
  <si>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</si>
  <si>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</si>
  <si>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</si>
  <si>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</si>
  <si>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</si>
  <si>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</si>
  <si>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</si>
  <si>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</si>
  <si>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</si>
  <si>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</si>
  <si>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</si>
  <si>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</si>
  <si>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</si>
  <si>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</si>
  <si>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</si>
  <si>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</si>
  <si>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</si>
  <si>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</si>
  <si>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</si>
  <si>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</si>
  <si>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</si>
  <si>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</si>
  <si>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</si>
  <si>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</si>
  <si>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</si>
  <si>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</si>
  <si>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</si>
  <si>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</si>
  <si>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</si>
  <si>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</si>
  <si>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</si>
  <si>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</si>
  <si>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</si>
  <si>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</si>
  <si>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</si>
  <si>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</si>
  <si>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</si>
  <si>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</si>
  <si>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</si>
  <si>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</si>
  <si>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</si>
  <si>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</si>
  <si>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</si>
  <si>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</si>
  <si>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</si>
  <si>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</si>
  <si>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</si>
  <si>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</si>
  <si>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</si>
  <si>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</si>
  <si>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</si>
  <si>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</si>
  <si>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</si>
  <si>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</si>
  <si>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</si>
  <si>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</si>
  <si>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</si>
  <si>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</si>
  <si>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</si>
  <si>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</si>
  <si>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</si>
  <si>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</si>
  <si>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</si>
  <si>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</si>
  <si>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</si>
  <si>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</si>
  <si>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</si>
  <si>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</si>
  <si>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</si>
  <si>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</si>
  <si>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</si>
  <si>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</si>
  <si>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</si>
  <si>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</si>
  <si>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</si>
  <si>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</si>
  <si>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</si>
  <si>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</si>
  <si>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</si>
  <si>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</si>
  <si>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</si>
  <si>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</si>
  <si>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</si>
  <si>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</si>
  <si>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</si>
  <si>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</si>
  <si>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</si>
  <si>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</si>
  <si>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</si>
  <si>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</si>
  <si>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</si>
  <si>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</si>
  <si>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</si>
  <si>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</si>
  <si>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</si>
  <si>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</si>
  <si>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</si>
  <si>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</si>
  <si>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</si>
  <si>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</si>
  <si>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</si>
  <si>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</si>
  <si>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</si>
  <si>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</si>
  <si>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</si>
  <si>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</si>
  <si>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</si>
  <si>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</si>
  <si>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</si>
  <si>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</si>
  <si>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</si>
  <si>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</si>
  <si>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</si>
  <si>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</si>
  <si>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</si>
  <si>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</si>
  <si>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</si>
  <si>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</si>
  <si>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</si>
  <si>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</si>
  <si>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</si>
  <si>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</si>
  <si>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</si>
  <si>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</si>
  <si>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</si>
  <si>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</si>
  <si>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</si>
  <si>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</si>
  <si>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</si>
  <si>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</si>
  <si>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</si>
  <si>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</si>
  <si>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</si>
  <si>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</si>
  <si>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</si>
  <si>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</si>
  <si>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</si>
  <si>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</si>
  <si>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</si>
  <si>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</si>
  <si>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</si>
  <si>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</si>
  <si>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</si>
  <si>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</si>
  <si>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</si>
  <si>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</si>
  <si>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</si>
  <si>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</si>
  <si>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</si>
  <si>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</si>
  <si>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</si>
  <si>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</si>
  <si>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</si>
  <si>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</si>
  <si>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</si>
  <si>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</si>
  <si>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</si>
  <si>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</si>
  <si>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</si>
  <si>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</si>
  <si>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</si>
  <si>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</si>
  <si>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</si>
  <si>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</si>
  <si>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</si>
  <si>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</si>
  <si>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</si>
  <si>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</si>
  <si>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</si>
  <si>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</si>
  <si>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</si>
  <si>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</si>
  <si>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</si>
  <si>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</si>
  <si>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</si>
  <si>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</si>
  <si>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</si>
  <si>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</si>
  <si>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</si>
  <si>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</si>
  <si>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</si>
  <si>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</si>
  <si>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</si>
  <si>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</si>
  <si>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</si>
  <si>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</si>
  <si>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</si>
  <si>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</si>
  <si>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</si>
  <si>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</si>
  <si>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</si>
  <si>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</si>
  <si>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</si>
  <si>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</si>
  <si>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</si>
  <si>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</si>
  <si>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</si>
  <si>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</si>
  <si>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</si>
  <si>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</si>
  <si>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</si>
  <si>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</si>
  <si>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</si>
  <si>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</si>
  <si>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</si>
  <si>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</si>
  <si>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</si>
  <si>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</si>
  <si>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</si>
  <si>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</si>
  <si>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</si>
  <si>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</si>
  <si>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</si>
  <si>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</si>
  <si>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</si>
  <si>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</si>
  <si>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</si>
  <si>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</si>
  <si>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</si>
  <si>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</si>
  <si>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</si>
  <si>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</si>
  <si>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</si>
  <si>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</si>
  <si>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</si>
  <si>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</si>
  <si>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</si>
  <si>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</si>
  <si>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</si>
  <si>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</si>
  <si>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</si>
  <si>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</si>
  <si>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</si>
  <si>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</si>
  <si>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</si>
  <si>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</si>
  <si>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</si>
  <si>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</si>
  <si>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</si>
  <si>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</si>
  <si>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</si>
  <si>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</si>
  <si>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</si>
  <si>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</si>
  <si>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</si>
  <si>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</si>
  <si>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</si>
  <si>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</si>
  <si>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</si>
  <si>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</si>
  <si>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</si>
  <si>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</si>
  <si>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</si>
  <si>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</si>
  <si>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</si>
  <si>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</si>
  <si>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</si>
  <si>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</si>
  <si>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</si>
  <si>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</si>
  <si>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</si>
  <si>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</si>
  <si>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</si>
  <si>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</si>
  <si>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</si>
  <si>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</si>
  <si>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</si>
  <si>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</si>
  <si>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</si>
  <si>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</si>
  <si>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</si>
  <si>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</si>
  <si>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</si>
  <si>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</si>
  <si>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</si>
  <si>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</si>
  <si>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</si>
  <si>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</si>
  <si>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</si>
  <si>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</si>
  <si>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</si>
  <si>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</si>
  <si>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</si>
  <si>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</si>
  <si>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</si>
  <si>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</si>
  <si>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</si>
  <si>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</si>
  <si>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</si>
  <si>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</si>
  <si>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</si>
  <si>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</si>
  <si>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</si>
  <si>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</si>
  <si>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</si>
  <si>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</si>
  <si>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</si>
  <si>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</si>
  <si>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</si>
  <si>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</si>
  <si>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</si>
  <si>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</si>
  <si>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</si>
  <si>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</si>
  <si>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</si>
  <si>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</si>
  <si>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</si>
  <si>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</si>
  <si>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</si>
  <si>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</si>
  <si>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</si>
  <si>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</si>
  <si>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</si>
  <si>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</si>
  <si>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</si>
  <si>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</si>
  <si>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</si>
  <si>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</si>
  <si>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</si>
  <si>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</si>
  <si>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</si>
  <si>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</si>
  <si>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</si>
  <si>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</si>
  <si>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</si>
  <si>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</si>
  <si>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</si>
  <si>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</si>
  <si>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</si>
  <si>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</si>
  <si>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</si>
  <si>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</si>
  <si>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</si>
  <si>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</si>
  <si>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</si>
  <si>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</si>
  <si>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</si>
  <si>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</si>
  <si>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</si>
  <si>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</si>
  <si>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</si>
  <si>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</si>
  <si>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</si>
  <si>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</si>
  <si>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</si>
  <si>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</si>
  <si>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</si>
  <si>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</si>
  <si>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</si>
  <si>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</si>
  <si>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</si>
  <si>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</si>
  <si>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</si>
  <si>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</si>
  <si>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</si>
  <si>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</si>
  <si>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</si>
  <si>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</si>
  <si>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</si>
  <si>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</si>
  <si>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</si>
  <si>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</si>
  <si>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</si>
  <si>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</si>
  <si>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</si>
  <si>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</si>
  <si>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</si>
  <si>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</si>
  <si>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</si>
  <si>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</si>
  <si>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</si>
  <si>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</si>
  <si>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</si>
  <si>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</si>
  <si>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</si>
  <si>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</si>
  <si>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</si>
  <si>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</si>
  <si>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</si>
  <si>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</si>
  <si>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</si>
  <si>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</si>
  <si>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</si>
  <si>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</si>
  <si>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</si>
  <si>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</si>
  <si>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</si>
  <si>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</si>
  <si>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</si>
  <si>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</si>
  <si>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</si>
  <si>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</si>
  <si>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</si>
  <si>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</si>
  <si>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</si>
  <si>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</si>
  <si>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</si>
  <si>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</si>
  <si>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</si>
  <si>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</si>
  <si>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</si>
  <si>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</si>
  <si>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</si>
  <si>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</si>
  <si>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</si>
  <si>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</si>
  <si>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</si>
  <si>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</si>
  <si>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</si>
  <si>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</si>
  <si>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</si>
  <si>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</si>
  <si>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</si>
  <si>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</si>
  <si>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</si>
  <si>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</si>
  <si>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</si>
  <si>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</si>
  <si>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</si>
  <si>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</si>
  <si>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</si>
  <si>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</si>
  <si>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</si>
  <si>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</si>
  <si>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</si>
  <si>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</si>
  <si>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</si>
  <si>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</si>
  <si>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</si>
  <si>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</si>
  <si>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</si>
  <si>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</si>
  <si>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</si>
  <si>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</si>
  <si>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</si>
  <si>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</si>
  <si>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</si>
  <si>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</si>
  <si>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</si>
  <si>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</si>
  <si>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</si>
  <si>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</si>
  <si>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</si>
  <si>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</si>
  <si>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</si>
  <si>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</si>
  <si>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</si>
  <si>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</si>
  <si>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</si>
  <si>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</si>
  <si>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</si>
  <si>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</si>
  <si>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</si>
  <si>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</si>
  <si>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</si>
  <si>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</si>
  <si>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</si>
  <si>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</si>
  <si>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</si>
  <si>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</si>
  <si>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</si>
  <si>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</si>
  <si>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</si>
  <si>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</si>
  <si>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</si>
  <si>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</si>
  <si>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</si>
  <si>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</si>
  <si>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</si>
  <si>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</si>
  <si>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</si>
  <si>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</si>
  <si>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</si>
  <si>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</si>
  <si>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</si>
  <si>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</si>
  <si>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</si>
  <si>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</si>
  <si>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</si>
  <si>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</si>
  <si>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</si>
  <si>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</si>
  <si>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</si>
  <si>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</si>
  <si>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</si>
  <si>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</si>
  <si>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</si>
  <si>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</si>
  <si>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</si>
  <si>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</si>
  <si>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</si>
  <si>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</si>
  <si>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</si>
  <si>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</si>
  <si>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</si>
  <si>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</si>
  <si>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</si>
  <si>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</si>
  <si>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</si>
  <si>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</si>
  <si>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</si>
  <si>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</si>
  <si>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</si>
  <si>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</si>
  <si>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</si>
  <si>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</si>
  <si>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</si>
  <si>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</si>
  <si>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</si>
  <si>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</si>
  <si>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</si>
  <si>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</si>
  <si>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</si>
  <si>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</si>
  <si>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</si>
  <si>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</si>
  <si>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</si>
  <si>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</si>
  <si>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</si>
  <si>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</si>
  <si>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</si>
  <si>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</si>
  <si>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</si>
  <si>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</si>
  <si>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</si>
  <si>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</si>
  <si>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</si>
  <si>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</si>
  <si>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</si>
  <si>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</si>
  <si>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</si>
  <si>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</si>
  <si>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</si>
  <si>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</si>
  <si>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</si>
  <si>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</si>
  <si>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</si>
  <si>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</si>
  <si>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</si>
  <si>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</si>
  <si>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</si>
  <si>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</si>
  <si>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</si>
  <si>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</si>
  <si>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</si>
  <si>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</si>
  <si>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</si>
  <si>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</si>
  <si>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</si>
  <si>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</si>
  <si>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</si>
  <si>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</si>
  <si>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</si>
  <si>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</si>
  <si>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</si>
  <si>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</si>
  <si>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</si>
  <si>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</si>
  <si>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</si>
  <si>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</si>
  <si>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</si>
  <si>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</si>
  <si>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</si>
  <si>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</si>
  <si>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</si>
  <si>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</si>
  <si>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</si>
  <si>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</si>
  <si>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</si>
  <si>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</si>
  <si>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</si>
  <si>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</si>
  <si>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</si>
  <si>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</si>
  <si>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</si>
  <si>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</si>
  <si>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</si>
  <si>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</si>
  <si>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</si>
  <si>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</si>
  <si>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</si>
  <si>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</si>
  <si>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</si>
  <si>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</si>
  <si>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</si>
  <si>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</si>
  <si>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</si>
  <si>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</si>
  <si>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</si>
  <si>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</si>
  <si>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</si>
  <si>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</si>
  <si>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</si>
  <si>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</si>
  <si>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</si>
  <si>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</si>
  <si>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</si>
  <si>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</si>
  <si>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</si>
  <si>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</si>
  <si>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</si>
  <si>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</si>
  <si>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</si>
  <si>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</si>
  <si>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</si>
  <si>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</si>
  <si>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</si>
  <si>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</si>
  <si>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</si>
  <si>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</si>
  <si>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</si>
  <si>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</si>
  <si>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</si>
  <si>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</si>
  <si>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</si>
  <si>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</si>
  <si>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</si>
  <si>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</si>
  <si>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</si>
  <si>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</si>
  <si>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</si>
  <si>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</si>
  <si>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</si>
  <si>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</si>
  <si>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</si>
  <si>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</si>
  <si>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</si>
  <si>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</si>
  <si>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</si>
  <si>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</si>
  <si>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</si>
  <si>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</si>
  <si>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</si>
  <si>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</si>
  <si>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</si>
  <si>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</si>
  <si>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</si>
  <si>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</si>
  <si>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</si>
  <si>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</si>
  <si>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</si>
  <si>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</si>
  <si>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</si>
  <si>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</si>
  <si>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</si>
  <si>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</si>
  <si>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</si>
  <si>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</si>
  <si>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</si>
  <si>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</si>
  <si>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</si>
  <si>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</si>
  <si>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</si>
  <si>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</si>
  <si>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</si>
  <si>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</si>
  <si>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</si>
  <si>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</si>
  <si>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</si>
  <si>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</si>
  <si>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</si>
  <si>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</si>
  <si>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</si>
  <si>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</si>
  <si>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</si>
  <si>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</si>
  <si>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</si>
  <si>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</si>
  <si>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</si>
  <si>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</si>
  <si>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</si>
  <si>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</si>
  <si>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</si>
  <si>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</si>
  <si>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</si>
  <si>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</si>
  <si>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</si>
  <si>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</si>
  <si>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</si>
  <si>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</si>
  <si>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</si>
  <si>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</si>
  <si>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</si>
  <si>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</si>
  <si>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</si>
  <si>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</si>
  <si>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</si>
  <si>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</si>
  <si>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</si>
  <si>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</si>
  <si>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</si>
  <si>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</si>
  <si>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</si>
  <si>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</si>
  <si>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</si>
  <si>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</si>
  <si>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</si>
  <si>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</si>
  <si>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</si>
  <si>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</si>
  <si>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</si>
  <si>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</si>
  <si>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</si>
  <si>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</si>
  <si>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</si>
  <si>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</si>
  <si>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</si>
  <si>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</si>
  <si>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</si>
  <si>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</si>
  <si>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</si>
  <si>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</si>
  <si>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</si>
  <si>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</si>
  <si>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</si>
  <si>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</si>
  <si>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</si>
  <si>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</si>
  <si>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</si>
  <si>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</si>
  <si>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</si>
  <si>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</si>
  <si>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</si>
  <si>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</si>
  <si>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</si>
  <si>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</si>
  <si>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</si>
  <si>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</si>
  <si>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</si>
  <si>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</si>
  <si>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</si>
  <si>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</si>
  <si>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</si>
  <si>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</si>
  <si>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</si>
  <si>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</si>
  <si>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</si>
  <si>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</si>
  <si>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</si>
  <si>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</si>
  <si>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</si>
  <si>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</si>
  <si>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</si>
  <si>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</si>
  <si>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</si>
  <si>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</si>
  <si>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</si>
  <si>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</si>
  <si>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</si>
  <si>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</si>
  <si>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</si>
  <si>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</si>
  <si>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</si>
  <si>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</si>
  <si>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</si>
  <si>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</si>
  <si>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</si>
  <si>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</si>
  <si>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</si>
  <si>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</si>
  <si>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</si>
  <si>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</si>
  <si>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</si>
  <si>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</si>
  <si>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</si>
  <si>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</si>
  <si>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</si>
  <si>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</si>
  <si>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</si>
  <si>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</si>
  <si>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</si>
  <si>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</si>
  <si>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</si>
  <si>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</si>
  <si>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</si>
  <si>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</si>
  <si>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</si>
  <si>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</si>
  <si>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</si>
  <si>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</si>
  <si>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</si>
  <si>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</si>
  <si>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</si>
  <si>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</si>
  <si>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</si>
  <si>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</si>
  <si>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</si>
  <si>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</si>
  <si>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</si>
  <si>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</si>
  <si>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</si>
  <si>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</si>
  <si>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</si>
  <si>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</si>
  <si>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</si>
  <si>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</si>
  <si>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</si>
  <si>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</si>
  <si>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</si>
  <si>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</si>
  <si>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</si>
  <si>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</si>
  <si>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</si>
  <si>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</si>
  <si>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</si>
  <si>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</si>
  <si>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</si>
  <si>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</si>
  <si>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</si>
  <si>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</si>
  <si>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</si>
  <si>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</si>
  <si>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</si>
  <si>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</si>
  <si>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</si>
  <si>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</si>
  <si>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</si>
  <si>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</si>
  <si>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</si>
  <si>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</si>
  <si>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</si>
  <si>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</si>
  <si>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</si>
  <si>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</si>
  <si>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</si>
  <si>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</si>
  <si>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</si>
  <si>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</si>
  <si>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</si>
  <si>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</si>
  <si>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</si>
  <si>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</si>
  <si>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</si>
  <si>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</si>
  <si>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</si>
  <si>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</si>
  <si>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</si>
  <si>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</si>
  <si>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</si>
  <si>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</si>
  <si>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</si>
  <si>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</si>
  <si>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</si>
  <si>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</si>
  <si>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</si>
  <si>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</si>
  <si>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</si>
  <si>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</si>
  <si>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</si>
  <si>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</si>
  <si>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</si>
  <si>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</si>
  <si>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</si>
  <si>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</si>
  <si>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</si>
  <si>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</si>
  <si>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</si>
  <si>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</si>
  <si>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</si>
  <si>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</si>
  <si>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</si>
  <si>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</si>
  <si>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</si>
  <si>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</si>
  <si>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</si>
  <si>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</si>
  <si>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</si>
  <si>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</si>
  <si>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</si>
  <si>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</si>
  <si>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</si>
  <si>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</si>
  <si>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</si>
  <si>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</si>
  <si>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</si>
  <si>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</si>
  <si>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</si>
  <si>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</si>
  <si>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</si>
  <si>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</si>
  <si>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</si>
  <si>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</si>
  <si>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</si>
  <si>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</si>
  <si>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</si>
  <si>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</si>
  <si>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</si>
  <si>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</si>
  <si>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</si>
  <si>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</si>
  <si>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</si>
  <si>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</si>
  <si>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</si>
  <si>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</si>
  <si>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</si>
  <si>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</si>
  <si>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</si>
  <si>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</si>
  <si>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</si>
  <si>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</si>
  <si>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</si>
  <si>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</si>
  <si>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</si>
  <si>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</si>
  <si>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</si>
  <si>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</si>
  <si>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</si>
  <si>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</si>
  <si>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</si>
  <si>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</si>
  <si>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</si>
  <si>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</si>
  <si>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</si>
  <si>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</si>
  <si>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</si>
  <si>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</si>
  <si>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</si>
  <si>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</si>
  <si>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</si>
  <si>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</si>
  <si>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</si>
  <si>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</si>
  <si>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</si>
  <si>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</si>
  <si>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</si>
  <si>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</si>
  <si>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</si>
  <si>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</si>
  <si>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</si>
  <si>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</si>
  <si>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</si>
  <si>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</si>
  <si>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</si>
  <si>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</si>
  <si>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</si>
  <si>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</si>
  <si>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</si>
  <si>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</si>
  <si>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</si>
  <si>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</si>
  <si>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</si>
  <si>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</si>
  <si>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</si>
  <si>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</si>
  <si>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</si>
  <si>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</si>
  <si>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</si>
  <si>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</si>
  <si>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</si>
  <si>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</si>
  <si>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</si>
  <si>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</si>
  <si>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</si>
  <si>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</si>
  <si>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</si>
  <si>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</si>
  <si>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</si>
  <si>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</si>
  <si>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</si>
  <si>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</si>
  <si>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</si>
  <si>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</si>
  <si>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</si>
  <si>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</si>
  <si>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</si>
  <si>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</si>
  <si>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</si>
  <si>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</si>
  <si>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</si>
  <si>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</si>
  <si>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</si>
  <si>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</si>
  <si>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</si>
  <si>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</si>
  <si>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</si>
  <si>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</si>
  <si>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</si>
  <si>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</si>
  <si>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</si>
  <si>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</si>
  <si>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</si>
  <si>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</si>
  <si>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</si>
  <si>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</si>
  <si>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</si>
  <si>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</si>
  <si>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</si>
  <si>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</si>
  <si>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</si>
  <si>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</si>
  <si>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</si>
  <si>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</si>
  <si>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</si>
  <si>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</si>
  <si>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</si>
  <si>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</si>
  <si>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</si>
  <si>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</si>
  <si>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</si>
  <si>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</si>
  <si>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</si>
  <si>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</si>
  <si>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</si>
  <si>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</si>
  <si>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</si>
  <si>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</si>
  <si>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</si>
  <si>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</si>
  <si>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</si>
  <si>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</si>
  <si>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</si>
  <si>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</si>
  <si>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</si>
  <si>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</si>
  <si>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</si>
  <si>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</si>
  <si>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</si>
  <si>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</si>
  <si>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</si>
  <si>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</si>
  <si>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</si>
  <si>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</si>
  <si>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</si>
  <si>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</si>
  <si>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</si>
  <si>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</si>
  <si>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</si>
  <si>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</si>
  <si>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</si>
  <si>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</si>
  <si>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</si>
  <si>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</si>
  <si>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</si>
  <si>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</si>
  <si>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</si>
  <si>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</si>
  <si>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</si>
  <si>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</si>
  <si>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</si>
  <si>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</si>
  <si>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</si>
  <si>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</si>
  <si>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</si>
  <si>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</si>
  <si>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</si>
  <si>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</si>
  <si>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</si>
  <si>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</si>
  <si>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</si>
  <si>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</si>
  <si>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</si>
  <si>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</si>
  <si>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</si>
  <si>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</si>
  <si>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</si>
  <si>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</si>
  <si>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</si>
  <si>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</si>
  <si>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</si>
  <si>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</si>
  <si>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</si>
  <si>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</si>
  <si>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</si>
  <si>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</si>
  <si>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</si>
  <si>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</si>
  <si>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</si>
  <si>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</si>
  <si>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</si>
  <si>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</si>
  <si>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</si>
  <si>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</si>
  <si>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</si>
  <si>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</si>
  <si>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</si>
  <si>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</si>
  <si>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</si>
  <si>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</si>
  <si>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</si>
  <si>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</si>
  <si>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</si>
  <si>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</si>
  <si>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</si>
  <si>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</si>
  <si>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</si>
  <si>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</si>
  <si>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</si>
  <si>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</si>
  <si>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</si>
  <si>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</si>
  <si>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</si>
  <si>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</si>
  <si>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</si>
  <si>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</si>
  <si>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</si>
  <si>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</si>
  <si>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</si>
  <si>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</si>
  <si>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</si>
  <si>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</si>
  <si>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</si>
  <si>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</si>
  <si>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</si>
  <si>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</si>
  <si>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</si>
  <si>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</si>
  <si>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</si>
  <si>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</si>
  <si>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</si>
  <si>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</si>
  <si>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</si>
  <si>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</si>
  <si>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</si>
  <si>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</si>
  <si>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</si>
  <si>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</si>
  <si>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</si>
  <si>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</si>
  <si>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</si>
  <si>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</si>
  <si>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</si>
  <si>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</si>
  <si>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</si>
  <si>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</si>
  <si>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</si>
  <si>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</si>
  <si>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</si>
  <si>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</si>
  <si>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</si>
  <si>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</si>
  <si>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</si>
  <si>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</si>
  <si>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</si>
  <si>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</si>
  <si>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</si>
  <si>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</si>
  <si>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</si>
  <si>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</si>
  <si>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</si>
  <si>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</si>
  <si>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</si>
  <si>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</si>
  <si>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</si>
  <si>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</si>
  <si>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</si>
  <si>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</si>
  <si>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</si>
  <si>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</si>
  <si>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</si>
  <si>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</si>
  <si>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</si>
  <si>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</si>
  <si>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</si>
  <si>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</si>
  <si>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</si>
  <si>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</si>
  <si>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</si>
  <si>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</si>
  <si>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</si>
  <si>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</si>
  <si>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</si>
  <si>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</si>
  <si>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</si>
  <si>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</si>
  <si>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</si>
  <si>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</si>
  <si>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</si>
  <si>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</si>
  <si>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</si>
  <si>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</si>
  <si>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</si>
  <si>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</si>
  <si>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</si>
  <si>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</si>
  <si>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</si>
  <si>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</si>
  <si>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</si>
  <si>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</si>
  <si>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</si>
  <si>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</si>
  <si>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</si>
  <si>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</si>
  <si>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</si>
  <si>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</si>
  <si>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</si>
  <si>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</si>
  <si>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</si>
  <si>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</si>
  <si>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</si>
  <si>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</si>
  <si>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</si>
  <si>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</si>
  <si>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</si>
  <si>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</si>
  <si>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</si>
  <si>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</si>
  <si>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</si>
  <si>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</si>
  <si>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</si>
  <si>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</si>
  <si>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</si>
  <si>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</si>
  <si>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</si>
  <si>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</si>
  <si>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</si>
  <si>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</si>
  <si>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</si>
  <si>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</si>
  <si>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</si>
  <si>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</si>
  <si>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</si>
  <si>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</si>
  <si>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</si>
  <si>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</si>
  <si>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</si>
  <si>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</si>
  <si>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</si>
  <si>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</si>
  <si>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</si>
  <si>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</si>
  <si>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</si>
  <si>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</si>
  <si>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</si>
  <si>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</si>
  <si>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</si>
  <si>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</si>
  <si>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</si>
  <si>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</si>
  <si>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</si>
  <si>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</si>
  <si>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</si>
  <si>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</si>
  <si>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</si>
  <si>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</si>
  <si>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</si>
  <si>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</si>
  <si>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</si>
  <si>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</si>
  <si>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</si>
  <si>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</si>
  <si>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</si>
  <si>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</si>
  <si>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</si>
  <si>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</si>
  <si>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</si>
  <si>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</si>
  <si>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</si>
  <si>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</si>
  <si>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</si>
  <si>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</si>
  <si>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</si>
  <si>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</si>
  <si>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</si>
  <si>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</si>
  <si>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</si>
  <si>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</si>
  <si>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</si>
  <si>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</si>
  <si>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</si>
  <si>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</si>
  <si>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</si>
  <si>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</si>
  <si>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</si>
  <si>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</si>
  <si>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</si>
  <si>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</si>
  <si>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</si>
  <si>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</si>
  <si>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</si>
  <si>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</si>
  <si>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</si>
  <si>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</si>
  <si>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</si>
  <si>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</si>
  <si>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</si>
  <si>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</si>
  <si>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</si>
  <si>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</si>
  <si>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</si>
  <si>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</si>
  <si>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</si>
  <si>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</si>
  <si>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</si>
  <si>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</si>
  <si>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</si>
  <si>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</si>
  <si>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</si>
  <si>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</si>
  <si>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</si>
  <si>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</si>
  <si>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</si>
  <si>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</si>
  <si>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</si>
  <si>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</si>
  <si>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</si>
  <si>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</si>
  <si>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</si>
  <si>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</si>
  <si>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</si>
  <si>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</si>
  <si>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</si>
  <si>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</si>
  <si>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</si>
  <si>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</si>
  <si>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</si>
  <si>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</si>
  <si>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</si>
  <si>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</si>
  <si>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</si>
  <si>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</si>
  <si>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</si>
  <si>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</si>
  <si>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</si>
  <si>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</si>
  <si>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</si>
  <si>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</si>
  <si>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</si>
  <si>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</si>
  <si>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</si>
  <si>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</si>
  <si>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</si>
  <si>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</si>
  <si>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</si>
  <si>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</si>
  <si>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</si>
  <si>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</si>
  <si>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</si>
  <si>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</si>
  <si>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</si>
  <si>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</si>
  <si>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</si>
  <si>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</si>
  <si>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</si>
  <si>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</si>
  <si>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</si>
  <si>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</si>
  <si>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</si>
  <si>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</si>
  <si>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</si>
  <si>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</si>
  <si>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</si>
  <si>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</si>
  <si>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</si>
  <si>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</si>
  <si>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</si>
  <si>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</si>
  <si>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</si>
  <si>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</si>
  <si>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</si>
  <si>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</si>
  <si>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</si>
  <si>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</si>
  <si>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</si>
  <si>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</si>
  <si>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</si>
  <si>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</si>
  <si>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</si>
  <si>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</si>
  <si>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</si>
  <si>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</si>
  <si>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</si>
  <si>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</si>
  <si>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</si>
  <si>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</si>
  <si>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</si>
  <si>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</si>
  <si>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</si>
  <si>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</si>
  <si>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</si>
  <si>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</si>
  <si>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</si>
  <si>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</si>
  <si>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</si>
  <si>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</si>
  <si>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</si>
  <si>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</si>
  <si>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</si>
  <si>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</si>
  <si>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</si>
  <si>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</si>
  <si>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</si>
  <si>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</si>
  <si>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</si>
  <si>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</si>
  <si>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</si>
  <si>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</si>
  <si>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</si>
  <si>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</si>
  <si>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</si>
  <si>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</si>
  <si>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</si>
  <si>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</si>
  <si>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</si>
  <si>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</si>
  <si>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</si>
  <si>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</si>
  <si>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</si>
  <si>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</si>
  <si>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</si>
  <si>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</si>
  <si>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</si>
  <si>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</si>
  <si>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</si>
  <si>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</si>
  <si>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</si>
  <si>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</si>
  <si>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</si>
  <si>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</si>
  <si>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</si>
  <si>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</si>
  <si>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</si>
  <si>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</si>
  <si>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</si>
  <si>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</si>
  <si>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</si>
  <si>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</si>
  <si>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</si>
  <si>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</si>
  <si>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</si>
  <si>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</si>
  <si>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</si>
  <si>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</si>
  <si>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</si>
  <si>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</si>
  <si>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</si>
  <si>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</si>
  <si>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</si>
  <si>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</si>
  <si>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</si>
  <si>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</si>
  <si>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</si>
  <si>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</si>
  <si>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</si>
  <si>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</si>
  <si>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</si>
  <si>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</si>
  <si>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</si>
  <si>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</si>
  <si>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</si>
  <si>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</si>
  <si>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</si>
  <si>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</si>
  <si>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</si>
  <si>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</si>
  <si>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</si>
  <si>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</si>
  <si>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</si>
  <si>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</si>
  <si>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</si>
  <si>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</si>
  <si>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</si>
  <si>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</si>
  <si>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</si>
  <si>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</si>
  <si>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</si>
  <si>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</si>
  <si>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</si>
  <si>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</si>
  <si>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</si>
  <si>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</si>
  <si>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</si>
  <si>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</si>
  <si>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</si>
  <si>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</si>
  <si>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</si>
  <si>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</si>
  <si>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</si>
  <si>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</si>
  <si>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</si>
  <si>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</si>
  <si>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</si>
  <si>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</si>
  <si>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</si>
  <si>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</si>
  <si>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</si>
  <si>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</si>
  <si>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</si>
  <si>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</si>
  <si>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</si>
  <si>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</si>
  <si>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</si>
  <si>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</si>
  <si>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</si>
  <si>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</si>
  <si>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</si>
  <si>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</si>
  <si>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</si>
  <si>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</si>
  <si>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</si>
  <si>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</si>
  <si>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</si>
  <si>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</si>
  <si>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</si>
  <si>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</si>
  <si>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</si>
  <si>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</si>
  <si>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</si>
  <si>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</si>
  <si>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</si>
  <si>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</si>
  <si>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</si>
  <si>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</si>
  <si>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</si>
  <si>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</si>
  <si>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</si>
  <si>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</si>
  <si>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</si>
  <si>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</si>
  <si>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</si>
  <si>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</si>
  <si>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</si>
  <si>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</si>
  <si>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</si>
  <si>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</si>
  <si>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</si>
  <si>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</si>
  <si>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</si>
  <si>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</si>
  <si>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</si>
  <si>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</si>
  <si>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</si>
  <si>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</si>
  <si>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</si>
  <si>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</si>
  <si>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</si>
  <si>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</si>
  <si>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</si>
  <si>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</si>
  <si>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</si>
  <si>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</si>
  <si>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</si>
  <si>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</si>
  <si>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</si>
  <si>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</si>
  <si>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</si>
  <si>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</si>
  <si>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</si>
  <si>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</si>
  <si>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</si>
  <si>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</si>
  <si>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</si>
  <si>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</si>
  <si>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</si>
  <si>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</si>
  <si>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</si>
  <si>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</si>
  <si>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</si>
  <si>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</si>
  <si>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</si>
  <si>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</si>
  <si>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</si>
  <si>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</si>
  <si>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</si>
  <si>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</si>
  <si>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</si>
  <si>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</si>
  <si>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</si>
  <si>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</si>
  <si>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</si>
  <si>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</si>
  <si>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</si>
  <si>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</si>
  <si>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</si>
  <si>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</si>
  <si>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</si>
  <si>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</si>
  <si>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</si>
  <si>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</si>
  <si>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</si>
  <si>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</si>
  <si>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</si>
  <si>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</si>
  <si>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</si>
  <si>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</si>
  <si>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</si>
  <si>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</si>
  <si>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</si>
  <si>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</si>
  <si>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</si>
  <si>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</si>
  <si>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</si>
  <si>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</si>
  <si>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</si>
  <si>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</si>
  <si>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</si>
  <si>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</si>
  <si>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</si>
  <si>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</si>
  <si>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</si>
  <si>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</si>
  <si>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</si>
  <si>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</si>
  <si>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</si>
  <si>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</si>
  <si>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</si>
  <si>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</si>
  <si>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</si>
  <si>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</si>
  <si>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</si>
  <si>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</si>
  <si>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</si>
  <si>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</si>
  <si>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</si>
  <si>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</si>
  <si>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</si>
  <si>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</si>
  <si>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</si>
  <si>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</si>
  <si>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</si>
  <si>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</si>
  <si>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</si>
  <si>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</si>
  <si>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</si>
  <si>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</si>
  <si>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</si>
  <si>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</si>
  <si>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</si>
  <si>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</si>
  <si>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</si>
  <si>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</si>
  <si>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</si>
  <si>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</si>
  <si>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</si>
  <si>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</si>
  <si>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</si>
  <si>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</si>
  <si>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</si>
  <si>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</si>
  <si>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</si>
  <si>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</si>
  <si>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</si>
  <si>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</si>
  <si>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</si>
  <si>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</si>
  <si>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</si>
  <si>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</si>
  <si>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</si>
  <si>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</si>
  <si>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</si>
  <si>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</si>
  <si>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</si>
  <si>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</si>
  <si>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</si>
  <si>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</si>
  <si>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</si>
  <si>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</si>
  <si>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</si>
  <si>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</si>
  <si>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</si>
  <si>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</si>
  <si>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</si>
  <si>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</si>
  <si>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</si>
  <si>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</si>
  <si>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</si>
  <si>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</si>
  <si>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</si>
  <si>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</si>
  <si>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</si>
  <si>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</si>
  <si>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</si>
  <si>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</si>
  <si>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</si>
  <si>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</si>
  <si>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</si>
  <si>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</si>
  <si>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</si>
  <si>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</si>
  <si>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</si>
  <si>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</si>
  <si>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</si>
  <si>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</si>
  <si>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</si>
  <si>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</si>
  <si>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</si>
  <si>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</si>
  <si>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</si>
  <si>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</si>
  <si>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</si>
  <si>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</si>
  <si>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</si>
  <si>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</si>
  <si>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</si>
  <si>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</si>
  <si>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</si>
  <si>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</si>
  <si>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</si>
  <si>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</si>
  <si>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</si>
  <si>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</si>
  <si>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</si>
  <si>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</si>
  <si>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</si>
  <si>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</si>
  <si>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</si>
  <si>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</si>
  <si>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</si>
  <si>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</si>
  <si>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</si>
  <si>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</si>
  <si>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</si>
  <si>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</si>
  <si>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</si>
  <si>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</si>
  <si>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</si>
  <si>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</si>
  <si>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</si>
  <si>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</si>
  <si>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</si>
  <si>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</si>
  <si>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</si>
  <si>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</si>
  <si>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</si>
  <si>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</si>
  <si>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</si>
  <si>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</si>
  <si>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</si>
  <si>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</si>
  <si>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</si>
  <si>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</si>
  <si>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</si>
  <si>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</si>
  <si>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</si>
  <si>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</si>
  <si>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</si>
  <si>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</si>
  <si>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</si>
  <si>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</si>
  <si>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</si>
  <si>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</si>
  <si>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</si>
  <si>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</si>
  <si>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</si>
  <si>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</si>
  <si>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</si>
  <si>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</si>
  <si>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</si>
  <si>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</si>
  <si>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</si>
  <si>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</si>
  <si>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</si>
  <si>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</si>
  <si>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</si>
  <si>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</si>
  <si>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</si>
  <si>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</si>
  <si>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</si>
  <si>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</si>
  <si>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</si>
  <si>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</si>
  <si>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</si>
  <si>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</si>
  <si>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</si>
  <si>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</si>
  <si>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</si>
  <si>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</si>
  <si>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</si>
  <si>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</si>
  <si>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</si>
  <si>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</si>
  <si>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</si>
  <si>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</si>
  <si>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</si>
  <si>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</si>
  <si>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</si>
  <si>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</si>
  <si>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</si>
  <si>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</si>
  <si>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</si>
  <si>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</si>
  <si>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</si>
  <si>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</si>
  <si>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</si>
  <si>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</si>
  <si>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</si>
  <si>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</si>
  <si>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</si>
  <si>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</si>
  <si>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</si>
  <si>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</si>
  <si>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</si>
  <si>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</si>
  <si>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</si>
  <si>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</si>
  <si>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</si>
  <si>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</si>
  <si>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</si>
  <si>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</si>
  <si>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</si>
  <si>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</si>
  <si>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</si>
  <si>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</si>
  <si>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</si>
  <si>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</si>
  <si>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</si>
  <si>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</si>
  <si>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</si>
  <si>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</si>
  <si>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</si>
  <si>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</si>
  <si>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</si>
  <si>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</si>
  <si>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</si>
  <si>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</si>
  <si>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</si>
  <si>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</si>
  <si>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</si>
  <si>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</si>
  <si>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</si>
  <si>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</si>
  <si>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</si>
  <si>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</si>
  <si>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</si>
  <si>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</si>
  <si>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</si>
  <si>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</si>
  <si>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</si>
  <si>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</si>
  <si>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</si>
  <si>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</si>
  <si>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</si>
  <si>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</si>
  <si>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</si>
  <si>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</si>
  <si>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</si>
  <si>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</si>
  <si>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</si>
  <si>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</si>
  <si>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</si>
  <si>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</si>
  <si>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</si>
  <si>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</si>
  <si>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</si>
  <si>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</si>
  <si>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</si>
  <si>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</si>
  <si>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</si>
  <si>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</si>
  <si>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</si>
  <si>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</si>
  <si>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</si>
  <si>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</si>
  <si>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</si>
  <si>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</si>
  <si>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</si>
  <si>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</si>
  <si>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</si>
  <si>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</si>
  <si>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</si>
  <si>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</si>
  <si>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</si>
  <si>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</si>
  <si>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</si>
  <si>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</si>
  <si>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</si>
  <si>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</si>
  <si>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</si>
  <si>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</si>
  <si>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</si>
  <si>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</si>
  <si>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</si>
  <si>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</si>
  <si>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</si>
  <si>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</si>
  <si>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</si>
  <si>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</si>
  <si>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</si>
  <si>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</si>
  <si>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</si>
  <si>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</si>
  <si>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</si>
  <si>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</si>
  <si>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</si>
  <si>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</si>
  <si>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</si>
  <si>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</si>
  <si>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</si>
  <si>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</si>
  <si>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</si>
  <si>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</si>
  <si>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</si>
  <si>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</si>
  <si>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</si>
  <si>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</si>
  <si>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</si>
  <si>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</si>
  <si>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</si>
  <si>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</si>
  <si>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</si>
  <si>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</si>
  <si>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</si>
  <si>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</si>
  <si>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</si>
  <si>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</si>
  <si>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</si>
  <si>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</si>
  <si>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</si>
  <si>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</si>
  <si>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</si>
  <si>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</si>
  <si>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</si>
  <si>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</si>
  <si>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</si>
  <si>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</si>
  <si>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</si>
  <si>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</si>
  <si>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</si>
  <si>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</si>
  <si>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</si>
  <si>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</si>
  <si>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</si>
  <si>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</si>
  <si>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</si>
  <si>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</si>
  <si>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</si>
  <si>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</si>
  <si>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</si>
  <si>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</si>
  <si>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</si>
  <si>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</si>
  <si>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</si>
  <si>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</si>
  <si>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</si>
  <si>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</si>
  <si>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</si>
  <si>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</si>
  <si>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</si>
  <si>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</si>
  <si>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</si>
  <si>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</si>
  <si>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</si>
  <si>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</si>
  <si>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</si>
  <si>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</si>
  <si>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</si>
  <si>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</si>
  <si>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</si>
  <si>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</si>
  <si>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</si>
  <si>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</si>
  <si>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</si>
  <si>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</si>
  <si>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</si>
  <si>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</si>
  <si>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</si>
  <si>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</si>
  <si>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</si>
  <si>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</si>
  <si>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</si>
  <si>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</si>
  <si>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</si>
  <si>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</si>
  <si>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</si>
  <si>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</si>
  <si>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</si>
  <si>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</si>
  <si>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</si>
  <si>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</si>
  <si>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</si>
  <si>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</si>
  <si>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</si>
  <si>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</si>
  <si>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</si>
  <si>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</si>
  <si>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</si>
  <si>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</si>
  <si>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</si>
  <si>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</si>
  <si>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</si>
  <si>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</si>
  <si>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</si>
  <si>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</si>
  <si>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</si>
  <si>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</si>
  <si>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</si>
  <si>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</si>
  <si>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</si>
  <si>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</si>
  <si>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</si>
  <si>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</si>
  <si>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</si>
  <si>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</si>
  <si>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</si>
  <si>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</si>
  <si>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</si>
  <si>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</si>
  <si>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</si>
  <si>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</si>
  <si>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</si>
  <si>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</si>
  <si>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</si>
  <si>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</si>
  <si>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</si>
  <si>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</si>
  <si>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</si>
  <si>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</si>
  <si>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</si>
  <si>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</si>
  <si>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</si>
  <si>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</si>
  <si>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</si>
  <si>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</si>
  <si>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</si>
  <si>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</si>
  <si>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</si>
  <si>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</si>
  <si>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</si>
  <si>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</si>
  <si>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</si>
  <si>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</si>
  <si>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</si>
  <si>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</si>
  <si>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</si>
  <si>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</si>
  <si>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</si>
  <si>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</si>
  <si>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</si>
  <si>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</si>
  <si>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</si>
  <si>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</si>
  <si>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</si>
  <si>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</si>
  <si>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</si>
  <si>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</si>
  <si>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</si>
  <si>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</si>
  <si>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</si>
  <si>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</si>
  <si>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</si>
  <si>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</si>
  <si>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</si>
  <si>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</si>
  <si>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</si>
  <si>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</si>
  <si>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</si>
  <si>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</si>
  <si>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</si>
  <si>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</si>
  <si>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</si>
  <si>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</si>
  <si>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</si>
  <si>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</si>
  <si>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</si>
  <si>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</si>
  <si>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</si>
  <si>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</si>
  <si>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</si>
  <si>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</si>
  <si>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</si>
  <si>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</si>
  <si>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</si>
  <si>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</si>
  <si>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</si>
  <si>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</si>
  <si>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</si>
  <si>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</si>
  <si>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</si>
  <si>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</si>
  <si>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</si>
  <si>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</si>
  <si>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</si>
  <si>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</si>
  <si>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</si>
  <si>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</si>
  <si>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</si>
  <si>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</si>
  <si>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</si>
  <si>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</si>
  <si>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</si>
  <si>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</si>
  <si>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</si>
  <si>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</si>
  <si>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</si>
  <si>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</si>
  <si>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</si>
  <si>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</si>
  <si>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</si>
  <si>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</si>
  <si>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</si>
  <si>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</si>
  <si>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</si>
  <si>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</si>
  <si>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</si>
  <si>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</si>
  <si>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</si>
  <si>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</si>
  <si>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</si>
  <si>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</si>
  <si>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</si>
  <si>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</si>
  <si>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</si>
  <si>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</si>
  <si>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</si>
  <si>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</si>
  <si>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</si>
  <si>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</si>
  <si>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</si>
  <si>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</si>
  <si>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</si>
  <si>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</si>
  <si>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</si>
  <si>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</si>
  <si>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</si>
  <si>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</si>
  <si>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</si>
  <si>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</si>
  <si>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</si>
  <si>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</si>
  <si>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</si>
  <si>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</si>
  <si>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</si>
  <si>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</si>
  <si>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</si>
  <si>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</si>
  <si>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</si>
  <si>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</si>
  <si>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</si>
  <si>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</si>
  <si>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</si>
  <si>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</si>
  <si>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</si>
  <si>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</si>
  <si>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</si>
  <si>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</si>
  <si>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</si>
  <si>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</si>
  <si>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</si>
  <si>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</si>
  <si>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</si>
  <si>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</si>
  <si>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</si>
  <si>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</si>
  <si>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</si>
  <si>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</si>
  <si>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</si>
  <si>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</si>
  <si>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</si>
  <si>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</si>
  <si>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</si>
  <si>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</si>
  <si>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</si>
  <si>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</si>
  <si>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</si>
  <si>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</si>
  <si>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</si>
  <si>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</si>
  <si>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</si>
  <si>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</si>
  <si>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</si>
  <si>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</si>
  <si>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</si>
  <si>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</si>
  <si>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</si>
  <si>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</si>
  <si>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</si>
  <si>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</si>
  <si>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</si>
  <si>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</si>
  <si>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</si>
  <si>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</si>
  <si>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</si>
  <si>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</si>
  <si>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</si>
  <si>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</si>
  <si>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</si>
  <si>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</si>
  <si>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</si>
  <si>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</si>
  <si>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</si>
  <si>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</si>
  <si>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</si>
  <si>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</si>
  <si>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</si>
  <si>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</si>
  <si>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</si>
  <si>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</si>
  <si>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</si>
  <si>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</si>
  <si>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</si>
  <si>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</si>
  <si>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</si>
  <si>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</si>
  <si>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</si>
  <si>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</si>
  <si>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</si>
  <si>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</si>
  <si>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</si>
  <si>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</si>
  <si>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</si>
  <si>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</si>
  <si>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</si>
  <si>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</si>
  <si>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</si>
  <si>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</si>
  <si>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</si>
  <si>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</si>
  <si>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</si>
  <si>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</si>
  <si>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</si>
  <si>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</si>
  <si>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</si>
  <si>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</si>
  <si>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</si>
  <si>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</si>
  <si>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</si>
  <si>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</si>
  <si>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</si>
  <si>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</si>
  <si>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</si>
  <si>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</si>
  <si>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</si>
  <si>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</si>
  <si>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</si>
  <si>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</si>
  <si>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</si>
  <si>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</si>
  <si>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</si>
  <si>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</si>
  <si>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</si>
  <si>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</si>
  <si>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</si>
  <si>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</si>
  <si>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</si>
  <si>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</si>
  <si>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</si>
  <si>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</si>
  <si>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</si>
  <si>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</si>
  <si>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</si>
  <si>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</si>
  <si>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</si>
  <si>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</si>
  <si>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</si>
  <si>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</si>
  <si>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</si>
  <si>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</si>
  <si>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</si>
  <si>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</si>
  <si>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</si>
  <si>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</si>
  <si>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</si>
  <si>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</si>
  <si>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</si>
  <si>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</si>
  <si>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</si>
  <si>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</si>
  <si>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</si>
  <si>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</si>
  <si>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</si>
  <si>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</si>
  <si>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</si>
  <si>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</si>
  <si>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</si>
  <si>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</si>
  <si>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</si>
  <si>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</si>
  <si>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</si>
  <si>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</si>
  <si>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</si>
  <si>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</si>
  <si>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</si>
  <si>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</si>
  <si>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</si>
  <si>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</si>
  <si>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</si>
  <si>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</si>
  <si>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</si>
  <si>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</si>
  <si>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</si>
  <si>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</si>
  <si>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</si>
  <si>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</si>
  <si>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</si>
  <si>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</si>
  <si>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</si>
  <si>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</si>
  <si>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</si>
  <si>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</si>
  <si>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</si>
  <si>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</si>
  <si>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</si>
  <si>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</si>
  <si>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</si>
  <si>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</si>
  <si>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</si>
  <si>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</si>
  <si>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</si>
  <si>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</si>
  <si>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</si>
  <si>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</si>
  <si>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</si>
  <si>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</si>
  <si>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</si>
  <si>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</si>
  <si>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</si>
  <si>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</si>
  <si>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</si>
  <si>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</si>
  <si>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</si>
  <si>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</si>
  <si>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</si>
  <si>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</si>
  <si>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</si>
  <si>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</si>
  <si>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</si>
  <si>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</si>
  <si>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</si>
  <si>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</si>
  <si>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</si>
  <si>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</si>
  <si>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</si>
  <si>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</si>
  <si>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</si>
  <si>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</si>
  <si>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</si>
  <si>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</si>
  <si>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</si>
  <si>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</si>
  <si>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</si>
  <si>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</si>
  <si>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</si>
  <si>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</si>
  <si>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</si>
  <si>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</si>
  <si>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</si>
  <si>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</si>
  <si>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</si>
  <si>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</si>
  <si>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</si>
  <si>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</si>
  <si>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</si>
  <si>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</si>
  <si>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</si>
  <si>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</si>
  <si>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</si>
  <si>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</si>
  <si>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</si>
  <si>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</si>
  <si>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</si>
  <si>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</si>
  <si>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</si>
  <si>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</si>
  <si>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</si>
  <si>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</si>
  <si>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</si>
  <si>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</si>
  <si>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</si>
  <si>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</si>
  <si>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</si>
  <si>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</si>
  <si>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</si>
  <si>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</si>
  <si>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</si>
  <si>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</si>
  <si>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</si>
  <si>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</si>
  <si>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</si>
  <si>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</si>
  <si>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</si>
  <si>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</si>
  <si>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</si>
  <si>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</si>
  <si>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</si>
  <si>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</si>
  <si>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</si>
  <si>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</si>
  <si>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</si>
  <si>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</si>
  <si>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</si>
  <si>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</si>
  <si>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</si>
  <si>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</si>
  <si>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</si>
  <si>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</si>
  <si>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</si>
  <si>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</si>
  <si>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</si>
  <si>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</si>
  <si>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</si>
  <si>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</si>
  <si>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</si>
  <si>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</si>
  <si>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</si>
  <si>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</si>
  <si>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</si>
  <si>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</si>
  <si>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</si>
  <si>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</si>
  <si>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</si>
  <si>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</si>
  <si>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</si>
  <si>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</si>
  <si>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</si>
  <si>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</si>
  <si>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</si>
  <si>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</si>
  <si>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</si>
  <si>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</si>
  <si>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</si>
  <si>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</si>
  <si>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</si>
  <si>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</si>
  <si>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</si>
  <si>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</si>
  <si>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</si>
  <si>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</si>
  <si>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</si>
  <si>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</si>
  <si>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</si>
  <si>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</si>
  <si>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</si>
  <si>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</si>
  <si>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</si>
  <si>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</si>
  <si>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</si>
  <si>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</si>
  <si>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</si>
  <si>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</si>
  <si>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</si>
  <si>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</si>
  <si>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</si>
  <si>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</si>
  <si>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</si>
  <si>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</si>
  <si>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</si>
  <si>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</si>
  <si>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</si>
  <si>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</si>
  <si>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</si>
  <si>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</si>
  <si>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</si>
  <si>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</si>
  <si>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</si>
  <si>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</si>
  <si>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</si>
  <si>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</si>
  <si>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</si>
  <si>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</si>
  <si>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</si>
  <si>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</si>
  <si>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</si>
  <si>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</si>
  <si>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</si>
  <si>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</si>
  <si>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</si>
  <si>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</si>
  <si>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</si>
  <si>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</si>
  <si>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</si>
  <si>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</si>
  <si>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</si>
  <si>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</si>
  <si>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</si>
  <si>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</si>
  <si>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</si>
  <si>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</si>
  <si>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</si>
  <si>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</si>
  <si>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</si>
  <si>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</si>
  <si>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</si>
  <si>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</si>
  <si>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</si>
  <si>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</si>
  <si>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</si>
  <si>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</si>
  <si>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</si>
  <si>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</si>
  <si>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</si>
  <si>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</si>
  <si>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</si>
  <si>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</si>
  <si>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</si>
  <si>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</si>
  <si>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</si>
  <si>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</si>
  <si>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</si>
  <si>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</si>
  <si>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</si>
  <si>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</si>
  <si>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</si>
  <si>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</si>
  <si>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</si>
  <si>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</si>
  <si>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</si>
  <si>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</si>
  <si>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</si>
  <si>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</si>
  <si>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</si>
  <si>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</si>
  <si>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</si>
  <si>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</si>
  <si>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</si>
  <si>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</si>
  <si>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</si>
  <si>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</si>
  <si>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</si>
  <si>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</si>
  <si>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</si>
  <si>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</si>
  <si>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</si>
  <si>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</si>
  <si>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</si>
  <si>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</si>
  <si>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</si>
  <si>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</si>
  <si>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</si>
  <si>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</si>
  <si>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</si>
  <si>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</si>
  <si>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</si>
  <si>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</si>
  <si>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</si>
  <si>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</si>
  <si>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</si>
  <si>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</si>
  <si>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</si>
  <si>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</si>
  <si>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</si>
  <si>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</si>
  <si>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</si>
  <si>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</si>
  <si>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</si>
  <si>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</si>
  <si>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</si>
  <si>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</si>
  <si>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</si>
  <si>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</si>
  <si>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</si>
  <si>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</si>
  <si>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</si>
  <si>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</si>
  <si>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</si>
  <si>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</si>
  <si>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</si>
  <si>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</si>
  <si>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</si>
  <si>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</si>
  <si>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</si>
  <si>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</si>
  <si>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</si>
  <si>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</si>
  <si>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</si>
  <si>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</si>
  <si>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</si>
  <si>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</si>
  <si>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</si>
  <si>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</si>
  <si>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</si>
  <si>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</si>
  <si>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</si>
  <si>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</si>
  <si>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</si>
  <si>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</si>
  <si>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</si>
  <si>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</si>
  <si>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</si>
  <si>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</si>
  <si>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</si>
  <si>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</si>
  <si>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</si>
  <si>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</si>
  <si>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</si>
  <si>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</si>
  <si>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</si>
  <si>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</si>
  <si>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</si>
  <si>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</si>
  <si>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</si>
  <si>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</si>
  <si>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</si>
  <si>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</si>
  <si>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</si>
  <si>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</si>
  <si>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</si>
  <si>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</si>
  <si>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</si>
  <si>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</si>
  <si>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</si>
  <si>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</si>
  <si>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</si>
  <si>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</si>
  <si>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</si>
  <si>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</si>
  <si>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</si>
  <si>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</si>
  <si>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</si>
  <si>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</si>
  <si>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</si>
  <si>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</si>
  <si>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</si>
  <si>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</si>
  <si>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</si>
  <si>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</si>
  <si>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</si>
  <si>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</si>
  <si>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</si>
  <si>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</si>
  <si>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</si>
  <si>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</si>
  <si>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</si>
  <si>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</si>
  <si>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</si>
  <si>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</si>
  <si>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</si>
  <si>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</si>
  <si>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</si>
  <si>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</si>
  <si>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</si>
  <si>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</si>
  <si>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</si>
  <si>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</si>
  <si>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</si>
  <si>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</si>
  <si>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</si>
  <si>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</si>
  <si>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</si>
  <si>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</si>
  <si>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</si>
  <si>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</si>
  <si>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</si>
  <si>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</si>
  <si>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</si>
  <si>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</si>
  <si>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</si>
  <si>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</si>
  <si>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</si>
  <si>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</si>
  <si>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</si>
  <si>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</si>
  <si>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</si>
  <si>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</si>
  <si>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</si>
  <si>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</si>
  <si>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</si>
  <si>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</si>
  <si>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</si>
  <si>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</si>
  <si>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</si>
  <si>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</si>
  <si>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</si>
  <si>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</si>
  <si>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</si>
  <si>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</si>
  <si>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</si>
  <si>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</si>
  <si>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</si>
  <si>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</si>
  <si>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</si>
  <si>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</si>
  <si>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</si>
  <si>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</si>
  <si>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</si>
  <si>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</si>
  <si>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</si>
  <si>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</si>
  <si>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</si>
  <si>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</si>
  <si>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</si>
  <si>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</si>
  <si>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</si>
  <si>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</si>
  <si>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</si>
  <si>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</si>
  <si>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</si>
  <si>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</si>
  <si>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</si>
  <si>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</si>
  <si>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</si>
  <si>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</si>
  <si>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</si>
  <si>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</si>
  <si>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</si>
  <si>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</si>
  <si>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</si>
  <si>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</si>
  <si>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</si>
  <si>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</si>
  <si>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</si>
  <si>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</si>
  <si>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</si>
  <si>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</si>
  <si>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</si>
  <si>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</si>
  <si>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</si>
  <si>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</si>
  <si>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</si>
  <si>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</si>
  <si>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</si>
  <si>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</si>
  <si>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</si>
  <si>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</si>
  <si>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</si>
  <si>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</si>
  <si>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</si>
  <si>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</si>
  <si>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</si>
  <si>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</si>
  <si>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</si>
  <si>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</si>
  <si>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</si>
  <si>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</si>
  <si>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</si>
  <si>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</si>
  <si>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</si>
  <si>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</si>
  <si>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</si>
  <si>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</si>
  <si>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</si>
  <si>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</si>
  <si>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</si>
  <si>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</si>
  <si>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</si>
  <si>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</si>
  <si>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</si>
  <si>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</si>
  <si>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</si>
  <si>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</si>
  <si>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</si>
  <si>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</si>
  <si>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</si>
  <si>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</si>
  <si>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</si>
  <si>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</si>
  <si>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</si>
  <si>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</si>
  <si>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</si>
  <si>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</si>
  <si>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</si>
  <si>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</si>
  <si>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</si>
  <si>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</si>
  <si>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</si>
  <si>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</si>
  <si>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</si>
  <si>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</si>
  <si>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</si>
  <si>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</si>
  <si>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</si>
  <si>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</si>
  <si>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</si>
  <si>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</si>
  <si>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</si>
  <si>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</si>
  <si>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</si>
  <si>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</si>
  <si>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</si>
  <si>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</si>
  <si>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</si>
  <si>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</si>
  <si>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</si>
  <si>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</si>
  <si>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</si>
  <si>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</si>
  <si>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</si>
  <si>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</si>
  <si>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</si>
  <si>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</si>
  <si>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</si>
  <si>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</si>
  <si>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</si>
  <si>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</si>
  <si>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</si>
  <si>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</si>
  <si>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</si>
  <si>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</si>
  <si>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</si>
  <si>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</si>
  <si>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</si>
  <si>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</si>
  <si>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</si>
  <si>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</si>
  <si>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</si>
  <si>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</si>
  <si>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</si>
  <si>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</si>
  <si>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</si>
  <si>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</si>
  <si>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</si>
  <si>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</si>
  <si>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</si>
  <si>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</si>
  <si>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</si>
  <si>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</si>
  <si>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</si>
  <si>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</si>
  <si>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</si>
  <si>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</si>
  <si>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</si>
  <si>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</si>
  <si>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</si>
  <si>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</si>
  <si>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</si>
  <si>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</si>
  <si>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</si>
  <si>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</si>
  <si>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</si>
  <si>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</si>
  <si>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</si>
  <si>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</si>
  <si>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</si>
  <si>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</si>
  <si>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</si>
  <si>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</si>
  <si>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</si>
  <si>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</si>
  <si>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</si>
  <si>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</si>
  <si>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</si>
  <si>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</si>
  <si>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</si>
  <si>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</si>
  <si>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</si>
  <si>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</si>
  <si>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</si>
  <si>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</si>
  <si>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</si>
  <si>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</si>
  <si>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</si>
  <si>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</si>
  <si>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</si>
  <si>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</si>
  <si>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</si>
  <si>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</si>
  <si>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</si>
  <si>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</si>
  <si>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</si>
  <si>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</si>
  <si>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</si>
  <si>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</si>
  <si>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</si>
  <si>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</si>
  <si>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</si>
  <si>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</si>
  <si>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</si>
  <si>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</si>
  <si>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</si>
  <si>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</si>
  <si>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</si>
  <si>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</si>
  <si>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</si>
  <si>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</si>
  <si>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</si>
  <si>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</si>
  <si>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</si>
  <si>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</si>
  <si>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</si>
  <si>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</si>
  <si>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</si>
  <si>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</si>
  <si>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</si>
  <si>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</si>
  <si>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</si>
  <si>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</si>
  <si>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</si>
  <si>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</si>
  <si>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</si>
  <si>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</si>
  <si>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</si>
  <si>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</si>
  <si>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</si>
  <si>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</si>
  <si>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</si>
  <si>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</si>
  <si>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</si>
  <si>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</si>
  <si>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</si>
  <si>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</si>
  <si>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</si>
  <si>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</si>
  <si>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</si>
  <si>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</si>
  <si>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</si>
  <si>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</si>
  <si>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</si>
  <si>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</si>
  <si>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</si>
  <si>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</si>
  <si>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</si>
  <si>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</si>
  <si>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</si>
  <si>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</si>
  <si>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</si>
  <si>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</si>
  <si>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</si>
  <si>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</si>
  <si>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</si>
  <si>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</si>
  <si>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</si>
  <si>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</si>
  <si>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</si>
  <si>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</si>
  <si>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</si>
  <si>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</si>
  <si>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</si>
  <si>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</si>
  <si>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</si>
  <si>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</si>
  <si>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</si>
  <si>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</si>
  <si>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</si>
  <si>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</si>
  <si>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</si>
  <si>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</si>
  <si>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</si>
  <si>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</si>
  <si>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</si>
  <si>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</si>
  <si>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</si>
  <si>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</si>
  <si>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</si>
  <si>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</si>
  <si>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</si>
  <si>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</si>
  <si>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</si>
  <si>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</si>
  <si>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</si>
  <si>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</si>
  <si>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</si>
  <si>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</si>
  <si>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</si>
  <si>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</si>
  <si>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</si>
  <si>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</si>
  <si>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</si>
  <si>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</si>
  <si>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</si>
  <si>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</si>
  <si>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</si>
  <si>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</si>
  <si>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</si>
  <si>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</si>
  <si>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</si>
  <si>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</si>
  <si>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</si>
  <si>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</si>
  <si>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</si>
  <si>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</si>
  <si>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</si>
  <si>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</si>
  <si>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</si>
  <si>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</si>
  <si>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</si>
  <si>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</si>
  <si>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</si>
  <si>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</si>
  <si>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</si>
  <si>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</si>
  <si>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</si>
  <si>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</si>
  <si>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</si>
  <si>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</si>
  <si>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</si>
  <si>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</si>
  <si>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</si>
  <si>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</si>
  <si>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</si>
  <si>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</si>
  <si>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</si>
  <si>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</si>
  <si>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</si>
  <si>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</si>
  <si>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</si>
  <si>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</si>
  <si>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</si>
  <si>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</si>
  <si>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</si>
  <si>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</si>
  <si>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</si>
  <si>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</si>
  <si>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</si>
  <si>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</si>
  <si>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</si>
  <si>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</si>
  <si>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</si>
  <si>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</si>
  <si>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</si>
  <si>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</si>
  <si>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</si>
  <si>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</si>
  <si>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</si>
  <si>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</si>
  <si>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</si>
  <si>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</si>
  <si>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</si>
  <si>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</si>
  <si>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</si>
  <si>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</si>
  <si>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</si>
  <si>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</si>
  <si>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</si>
  <si>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</si>
  <si>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</si>
  <si>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</si>
  <si>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</si>
  <si>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</si>
  <si>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</si>
  <si>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</si>
  <si>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</si>
  <si>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</si>
  <si>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</si>
  <si>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</si>
  <si>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</si>
  <si>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</si>
  <si>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</si>
  <si>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</si>
  <si>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</si>
  <si>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</si>
  <si>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</si>
  <si>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</si>
  <si>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</si>
  <si>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</si>
  <si>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</si>
  <si>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</si>
  <si>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</si>
  <si>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</si>
  <si>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</si>
  <si>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</si>
  <si>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</si>
  <si>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</si>
  <si>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</si>
  <si>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</si>
  <si>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</si>
  <si>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</si>
  <si>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</si>
  <si>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</si>
  <si>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</si>
  <si>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</si>
  <si>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</si>
  <si>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</si>
  <si>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</si>
  <si>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</si>
  <si>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</si>
  <si>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</si>
  <si>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</si>
  <si>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</si>
  <si>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</si>
  <si>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</si>
  <si>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</si>
  <si>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</si>
  <si>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</si>
  <si>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</si>
  <si>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</si>
  <si>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</si>
  <si>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</si>
  <si>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</si>
  <si>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</si>
  <si>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</si>
  <si>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</si>
  <si>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</si>
  <si>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</si>
  <si>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</si>
  <si>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</si>
  <si>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</si>
  <si>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</si>
  <si>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</si>
  <si>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</si>
  <si>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</si>
  <si>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</si>
  <si>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</si>
  <si>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</si>
  <si>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</si>
  <si>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</si>
  <si>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</si>
  <si>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</si>
  <si>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</si>
  <si>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</si>
  <si>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</si>
  <si>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</si>
  <si>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</si>
  <si>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</si>
  <si>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</si>
  <si>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</si>
  <si>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</si>
  <si>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</si>
  <si>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</si>
  <si>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</si>
  <si>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</si>
  <si>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</si>
  <si>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</si>
  <si>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</si>
  <si>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</si>
  <si>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</si>
  <si>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</si>
  <si>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</si>
  <si>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</si>
  <si>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</si>
  <si>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</si>
  <si>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</si>
  <si>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</si>
  <si>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</si>
  <si>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</si>
  <si>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</si>
  <si>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</si>
  <si>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</si>
  <si>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</si>
  <si>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</si>
  <si>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</si>
  <si>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</si>
  <si>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</si>
  <si>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</si>
  <si>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</si>
  <si>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</si>
  <si>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</si>
  <si>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</si>
  <si>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</si>
  <si>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</si>
  <si>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</si>
  <si>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</si>
  <si>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</si>
  <si>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</si>
  <si>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</si>
  <si>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</si>
  <si>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</si>
  <si>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</si>
  <si>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</si>
  <si>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</si>
  <si>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</si>
  <si>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</si>
  <si>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</si>
  <si>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</si>
  <si>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</si>
  <si>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</si>
  <si>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</si>
  <si>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</si>
  <si>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</si>
  <si>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</si>
  <si>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</si>
  <si>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</si>
  <si>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</si>
  <si>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</si>
  <si>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</si>
  <si>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</si>
  <si>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</si>
  <si>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</si>
  <si>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</si>
  <si>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</si>
  <si>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</si>
  <si>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</si>
  <si>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</si>
  <si>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</si>
  <si>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</si>
  <si>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</si>
  <si>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</si>
  <si>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</si>
  <si>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</si>
  <si>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</si>
  <si>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</si>
  <si>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</si>
  <si>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</si>
  <si>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</si>
  <si>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</si>
  <si>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</si>
  <si>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</si>
  <si>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</si>
  <si>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</si>
  <si>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</si>
  <si>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</si>
  <si>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</si>
  <si>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</si>
  <si>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</si>
  <si>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</si>
  <si>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</si>
  <si>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</si>
  <si>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</si>
  <si>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</si>
  <si>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</si>
  <si>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</si>
  <si>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</si>
  <si>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</si>
  <si>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</si>
  <si>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</si>
  <si>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</si>
  <si>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</si>
  <si>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</si>
  <si>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</si>
  <si>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</si>
  <si>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</si>
  <si>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</si>
  <si>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</si>
  <si>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</si>
  <si>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</si>
  <si>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</si>
  <si>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</si>
  <si>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</si>
  <si>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</si>
  <si>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</si>
  <si>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</si>
  <si>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</si>
  <si>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</si>
  <si>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</si>
  <si>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</si>
  <si>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</si>
  <si>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</si>
  <si>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</si>
  <si>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</si>
  <si>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</si>
  <si>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</si>
  <si>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</si>
  <si>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</si>
  <si>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</si>
  <si>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</si>
  <si>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</si>
  <si>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</si>
  <si>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</si>
  <si>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</si>
  <si>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</si>
  <si>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</si>
  <si>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</si>
  <si>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</si>
  <si>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</si>
  <si>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</si>
  <si>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</si>
  <si>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</si>
  <si>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</si>
  <si>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</si>
  <si>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</si>
  <si>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</si>
  <si>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</si>
  <si>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</si>
  <si>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</si>
  <si>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</si>
  <si>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</si>
  <si>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</si>
  <si>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</si>
  <si>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</si>
  <si>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</si>
  <si>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</si>
  <si>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</si>
  <si>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</si>
  <si>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</si>
  <si>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</si>
  <si>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</si>
  <si>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</si>
  <si>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</si>
  <si>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</si>
  <si>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</si>
  <si>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</si>
  <si>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</si>
  <si>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</si>
  <si>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</si>
  <si>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</si>
  <si>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</si>
  <si>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</si>
  <si>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</si>
  <si>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</si>
  <si>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</si>
  <si>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</si>
  <si>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</si>
  <si>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</si>
  <si>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</si>
  <si>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</si>
  <si>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</si>
  <si>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</si>
  <si>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</si>
  <si>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</si>
  <si>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</si>
  <si>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</si>
  <si>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</si>
  <si>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</si>
  <si>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</si>
  <si>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</si>
  <si>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</si>
  <si>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</si>
  <si>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</si>
  <si>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</si>
  <si>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</si>
  <si>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</si>
  <si>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</si>
  <si>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</si>
  <si>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</si>
  <si>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</si>
  <si>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</si>
  <si>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</si>
  <si>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</si>
  <si>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</si>
  <si>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</si>
  <si>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</si>
  <si>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</si>
  <si>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</si>
  <si>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</si>
  <si>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</si>
  <si>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</si>
  <si>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</si>
  <si>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</si>
  <si>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</si>
  <si>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</si>
  <si>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</si>
  <si>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</si>
  <si>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</si>
  <si>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</si>
  <si>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</si>
  <si>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</si>
  <si>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</si>
  <si>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</si>
  <si>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</si>
  <si>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</si>
  <si>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</si>
  <si>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</si>
  <si>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</si>
  <si>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</si>
  <si>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</si>
  <si>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</si>
  <si>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</si>
  <si>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</si>
  <si>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</si>
  <si>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</si>
  <si>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</si>
  <si>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</si>
  <si>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</si>
  <si>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</si>
  <si>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</si>
  <si>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</si>
  <si>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</si>
  <si>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</si>
  <si>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</si>
  <si>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</si>
  <si>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</si>
  <si>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</si>
  <si>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</si>
  <si>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</si>
  <si>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</si>
  <si>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</si>
  <si>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</si>
  <si>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</si>
  <si>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</si>
  <si>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</si>
  <si>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</si>
  <si>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</si>
  <si>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</si>
  <si>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</si>
  <si>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</si>
  <si>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</si>
  <si>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</si>
  <si>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</si>
  <si>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</si>
  <si>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</si>
  <si>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</si>
  <si>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</si>
  <si>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</si>
  <si>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</si>
  <si>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</si>
  <si>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</si>
  <si>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</si>
  <si>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</si>
  <si>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</si>
  <si>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</si>
  <si>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</si>
  <si>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</si>
  <si>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</si>
  <si>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</si>
  <si>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</si>
  <si>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</si>
  <si>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</si>
  <si>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</si>
  <si>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</si>
  <si>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</si>
  <si>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</si>
  <si>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</si>
  <si>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</si>
  <si>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</si>
  <si>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</si>
  <si>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</si>
  <si>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</si>
  <si>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</si>
  <si>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</si>
  <si>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</si>
  <si>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</si>
  <si>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</si>
  <si>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</si>
  <si>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</si>
  <si>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</si>
  <si>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</si>
  <si>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</si>
  <si>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</si>
  <si>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</si>
  <si>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</si>
  <si>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</si>
  <si>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</si>
  <si>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</si>
  <si>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</si>
  <si>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</si>
  <si>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</si>
  <si>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</si>
  <si>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</si>
  <si>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</si>
  <si>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</si>
  <si>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</si>
  <si>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</si>
  <si>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</si>
  <si>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</si>
  <si>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</si>
  <si>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</si>
  <si>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</si>
  <si>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</si>
  <si>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</si>
  <si>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</si>
  <si>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</si>
  <si>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</si>
  <si>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</si>
  <si>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</si>
  <si>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</si>
  <si>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</si>
  <si>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</si>
  <si>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</si>
  <si>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</si>
  <si>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</si>
  <si>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</si>
  <si>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</si>
  <si>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</si>
  <si>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</si>
  <si>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</si>
  <si>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</si>
  <si>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</si>
  <si>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</si>
  <si>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</si>
  <si>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</si>
  <si>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</si>
  <si>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</si>
  <si>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</si>
  <si>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</si>
  <si>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</si>
  <si>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</si>
  <si>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</si>
  <si>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</si>
  <si>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</si>
  <si>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</si>
  <si>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</si>
  <si>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</si>
  <si>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</si>
  <si>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</si>
  <si>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</si>
  <si>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</si>
  <si>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</si>
  <si>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</si>
  <si>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</si>
  <si>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</si>
  <si>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</si>
  <si>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</si>
  <si>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</si>
  <si>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</si>
  <si>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</si>
  <si>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</si>
  <si>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</si>
  <si>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</si>
  <si>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</si>
  <si>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</si>
  <si>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</si>
  <si>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</si>
  <si>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</si>
  <si>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</si>
  <si>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</si>
  <si>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</si>
  <si>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</si>
  <si>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</si>
  <si>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</si>
  <si>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</si>
  <si>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</si>
  <si>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</si>
  <si>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</si>
  <si>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</si>
  <si>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</si>
  <si>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</si>
  <si>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</si>
  <si>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</si>
  <si>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</si>
  <si>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</si>
  <si>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</si>
  <si>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</si>
  <si>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</si>
  <si>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</si>
  <si>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</si>
  <si>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</si>
  <si>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</si>
  <si>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</si>
  <si>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</si>
  <si>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</si>
  <si>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</si>
  <si>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</si>
  <si>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</si>
  <si>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</si>
  <si>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</si>
  <si>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</si>
  <si>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</si>
  <si>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</si>
  <si>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</si>
  <si>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</si>
  <si>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</si>
  <si>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</si>
  <si>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</si>
  <si>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</si>
  <si>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</si>
  <si>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</si>
  <si>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</si>
  <si>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</si>
  <si>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</si>
  <si>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</si>
  <si>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</si>
  <si>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</si>
  <si>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</si>
  <si>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</si>
  <si>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</si>
  <si>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</si>
  <si>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</si>
  <si>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</si>
  <si>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</si>
  <si>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</si>
  <si>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</si>
  <si>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</si>
  <si>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</si>
  <si>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</si>
  <si>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</si>
  <si>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</si>
  <si>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</si>
  <si>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</si>
  <si>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</si>
  <si>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</si>
  <si>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</si>
  <si>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</si>
  <si>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</si>
  <si>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</si>
  <si>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</si>
  <si>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</si>
  <si>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</si>
  <si>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</si>
  <si>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</si>
  <si>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</si>
  <si>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</si>
  <si>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</si>
  <si>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</si>
  <si>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</si>
  <si>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</si>
  <si>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</si>
  <si>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</si>
  <si>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</si>
  <si>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</si>
  <si>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</si>
  <si>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</si>
  <si>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</si>
  <si>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</si>
  <si>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</si>
  <si>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</si>
  <si>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</si>
  <si>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</si>
  <si>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</si>
  <si>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</si>
  <si>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</si>
  <si>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</si>
  <si>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</si>
  <si>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</si>
  <si>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</si>
  <si>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</si>
  <si>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</si>
  <si>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</si>
  <si>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</si>
  <si>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</si>
  <si>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</si>
  <si>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</si>
  <si>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</si>
  <si>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</si>
  <si>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</si>
  <si>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</si>
  <si>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</si>
  <si>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</si>
  <si>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</si>
  <si>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</si>
  <si>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</si>
  <si>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</si>
  <si>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</si>
  <si>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</si>
  <si>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</si>
  <si>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</si>
  <si>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</si>
  <si>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</si>
  <si>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</si>
  <si>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</si>
  <si>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</si>
  <si>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</si>
  <si>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</si>
  <si>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</si>
  <si>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</si>
  <si>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</si>
  <si>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</si>
  <si>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</si>
  <si>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</si>
  <si>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</si>
  <si>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</si>
  <si>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</si>
  <si>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</si>
  <si>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</si>
  <si>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</si>
  <si>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</si>
  <si>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</si>
  <si>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</si>
  <si>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</si>
  <si>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</si>
  <si>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</si>
  <si>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</si>
  <si>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</si>
  <si>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</si>
  <si>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</si>
  <si>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</si>
  <si>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</si>
  <si>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</si>
  <si>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</si>
  <si>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</si>
  <si>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</si>
  <si>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</si>
  <si>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</si>
  <si>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</si>
  <si>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</si>
  <si>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</si>
  <si>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</si>
  <si>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</si>
  <si>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</si>
  <si>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</si>
  <si>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</si>
  <si>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</si>
  <si>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</si>
  <si>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</si>
  <si>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</si>
  <si>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</si>
  <si>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</si>
  <si>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</si>
  <si>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</si>
  <si>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</si>
  <si>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</si>
  <si>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</si>
  <si>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</si>
  <si>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</si>
  <si>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</si>
  <si>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</si>
  <si>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</si>
  <si>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</si>
  <si>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</si>
  <si>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</si>
  <si>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</si>
  <si>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</si>
  <si>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</si>
  <si>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</si>
  <si>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</si>
  <si>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</si>
  <si>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</si>
  <si>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</si>
  <si>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</si>
  <si>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</si>
  <si>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</si>
  <si>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</si>
  <si>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</si>
  <si>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</si>
  <si>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</si>
  <si>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</si>
  <si>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</si>
  <si>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</si>
  <si>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</si>
  <si>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</si>
  <si>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</si>
  <si>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</si>
  <si>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</si>
  <si>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</si>
  <si>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</si>
  <si>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</si>
  <si>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</si>
  <si>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</si>
  <si>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</si>
  <si>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</si>
  <si>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</si>
  <si>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</si>
  <si>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</si>
  <si>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</si>
  <si>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</si>
  <si>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</si>
  <si>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</si>
  <si>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</si>
  <si>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</si>
  <si>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</si>
  <si>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</si>
  <si>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</si>
  <si>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</si>
  <si>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</si>
  <si>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</si>
  <si>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</si>
  <si>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</si>
  <si>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</si>
  <si>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</si>
  <si>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</si>
  <si>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</si>
  <si>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</si>
  <si>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</si>
  <si>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</si>
  <si>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</si>
  <si>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</si>
  <si>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</si>
  <si>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</si>
  <si>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</si>
  <si>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</si>
  <si>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</si>
  <si>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</si>
  <si>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</si>
  <si>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</si>
  <si>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</si>
  <si>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</si>
  <si>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</si>
  <si>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</si>
  <si>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</si>
  <si>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</si>
  <si>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</si>
  <si>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</si>
  <si>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</si>
  <si>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</si>
  <si>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</si>
  <si>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</si>
  <si>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</si>
  <si>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</si>
  <si>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</si>
  <si>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</si>
  <si>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</si>
  <si>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</si>
  <si>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</si>
  <si>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</si>
  <si>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</si>
  <si>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</si>
  <si>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</si>
  <si>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</si>
  <si>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</si>
  <si>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</si>
  <si>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</si>
  <si>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</si>
  <si>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</si>
  <si>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</si>
  <si>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</si>
  <si>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</si>
  <si>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</si>
  <si>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</si>
  <si>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</si>
  <si>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</si>
  <si>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</si>
  <si>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</si>
  <si>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</si>
  <si>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</si>
  <si>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</si>
  <si>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</si>
  <si>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</si>
  <si>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</si>
  <si>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</si>
  <si>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</si>
  <si>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</si>
  <si>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</si>
  <si>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</si>
  <si>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</si>
  <si>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</si>
  <si>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</si>
  <si>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</si>
  <si>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</si>
  <si>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</si>
  <si>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</si>
  <si>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</si>
  <si>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</si>
  <si>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</si>
  <si>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</si>
  <si>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</si>
  <si>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</si>
  <si>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</si>
  <si>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</si>
  <si>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</si>
  <si>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</si>
  <si>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</si>
  <si>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</si>
  <si>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</si>
  <si>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</si>
  <si>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</si>
  <si>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</si>
  <si>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</si>
  <si>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</si>
  <si>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</si>
  <si>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</si>
  <si>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</si>
  <si>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</si>
  <si>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</si>
  <si>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</si>
  <si>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</si>
  <si>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</si>
  <si>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</si>
  <si>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</si>
  <si>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</si>
  <si>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</si>
  <si>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</si>
  <si>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</si>
  <si>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</si>
  <si>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</si>
  <si>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</si>
  <si>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</si>
  <si>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</si>
  <si>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</si>
  <si>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</si>
  <si>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</si>
  <si>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</si>
  <si>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</si>
  <si>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</si>
  <si>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</si>
  <si>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</si>
  <si>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</si>
  <si>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</si>
  <si>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</si>
  <si>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</si>
  <si>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</si>
  <si>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</si>
  <si>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</si>
  <si>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</si>
  <si>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</si>
  <si>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</si>
  <si>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</si>
  <si>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</si>
  <si>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</si>
  <si>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</si>
  <si>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</si>
  <si>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</si>
  <si>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</si>
  <si>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</si>
  <si>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</si>
  <si>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</si>
  <si>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</si>
  <si>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</si>
  <si>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</si>
  <si>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</si>
  <si>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</si>
  <si>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</si>
  <si>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</si>
  <si>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</si>
  <si>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</si>
  <si>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</si>
  <si>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</si>
  <si>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</si>
  <si>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</si>
  <si>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</si>
  <si>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</si>
  <si>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</si>
  <si>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</si>
  <si>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</si>
  <si>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</si>
  <si>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</si>
  <si>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</si>
  <si>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</si>
  <si>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</si>
  <si>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</si>
  <si>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</si>
  <si>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</si>
  <si>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</si>
  <si>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</si>
  <si>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</si>
  <si>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</si>
  <si>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</si>
  <si>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</si>
  <si>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</si>
  <si>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</si>
  <si>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</si>
  <si>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</si>
  <si>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</si>
  <si>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</si>
  <si>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</si>
  <si>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</si>
  <si>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</si>
  <si>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</si>
  <si>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</si>
  <si>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</si>
  <si>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</si>
  <si>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</si>
  <si>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</si>
  <si>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</si>
  <si>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</si>
  <si>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</si>
  <si>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</si>
  <si>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</si>
  <si>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</si>
  <si>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</si>
  <si>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</si>
  <si>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</si>
  <si>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</si>
  <si>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</si>
  <si>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</si>
  <si>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</si>
  <si>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</si>
  <si>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</si>
  <si>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</si>
  <si>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</si>
  <si>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</si>
  <si>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</si>
  <si>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</si>
  <si>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</si>
  <si>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</si>
  <si>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</si>
  <si>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</si>
  <si>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</si>
  <si>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</si>
  <si>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</si>
  <si>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</si>
  <si>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</si>
  <si>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</si>
  <si>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</si>
  <si>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</si>
  <si>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</si>
  <si>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</si>
  <si>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</si>
  <si>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</si>
  <si>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</si>
  <si>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</si>
  <si>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</si>
  <si>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</si>
  <si>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</si>
  <si>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</si>
  <si>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</si>
  <si>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</si>
  <si>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</si>
  <si>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</si>
  <si>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</si>
  <si>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</si>
  <si>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</si>
  <si>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</si>
  <si>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</si>
  <si>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</si>
  <si>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</si>
  <si>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</si>
  <si>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</si>
  <si>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</si>
  <si>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</si>
  <si>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</si>
  <si>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</si>
  <si>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</si>
  <si>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</si>
  <si>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</si>
  <si>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</si>
  <si>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</si>
  <si>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</si>
  <si>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</si>
  <si>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</si>
  <si>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</si>
  <si>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</si>
  <si>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</si>
  <si>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</si>
  <si>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</si>
  <si>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</si>
  <si>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</si>
  <si>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</si>
  <si>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</si>
  <si>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</si>
  <si>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</si>
  <si>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</si>
  <si>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</si>
  <si>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</si>
  <si>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</si>
  <si>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</si>
  <si>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</si>
  <si>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</si>
  <si>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</si>
  <si>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</si>
  <si>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</si>
  <si>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</si>
  <si>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</si>
  <si>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</si>
  <si>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</si>
  <si>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</si>
  <si>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</si>
  <si>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</si>
  <si>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</si>
  <si>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</si>
  <si>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</si>
  <si>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</si>
  <si>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</si>
  <si>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</si>
  <si>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</si>
  <si>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</si>
  <si>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</si>
  <si>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</si>
  <si>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</si>
  <si>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</si>
  <si>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</si>
  <si>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</si>
  <si>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</si>
  <si>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</si>
  <si>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</si>
  <si>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</si>
  <si>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</si>
  <si>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</si>
  <si>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</si>
  <si>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</si>
  <si>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</si>
  <si>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</si>
  <si>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</si>
  <si>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</si>
  <si>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</si>
  <si>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</si>
  <si>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</si>
  <si>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</si>
  <si>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</si>
  <si>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</si>
  <si>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</si>
  <si>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</si>
  <si>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</si>
  <si>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</si>
  <si>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</si>
  <si>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</si>
  <si>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</si>
  <si>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</si>
  <si>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</si>
  <si>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</si>
  <si>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</si>
  <si>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</si>
  <si>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</si>
  <si>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</si>
  <si>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</si>
  <si>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</si>
  <si>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</si>
  <si>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</si>
  <si>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</si>
  <si>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</si>
  <si>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</si>
  <si>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</si>
  <si>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</si>
  <si>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</si>
  <si>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</si>
  <si>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</si>
  <si>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</si>
  <si>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</si>
  <si>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</si>
  <si>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</si>
  <si>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</si>
  <si>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</si>
  <si>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</si>
  <si>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</si>
  <si>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</si>
  <si>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</si>
  <si>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</si>
  <si>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</si>
  <si>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</si>
  <si>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</si>
  <si>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</si>
  <si>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</si>
  <si>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</si>
  <si>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</si>
  <si>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</si>
  <si>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</si>
  <si>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</si>
  <si>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</si>
  <si>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</si>
  <si>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</si>
  <si>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</si>
  <si>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</si>
  <si>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</si>
  <si>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</si>
  <si>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</si>
  <si>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</si>
  <si>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</si>
  <si>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</si>
  <si>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</si>
  <si>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</si>
  <si>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</si>
  <si>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</si>
  <si>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</si>
  <si>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</si>
  <si>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</si>
  <si>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</si>
  <si>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</si>
  <si>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</si>
  <si>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</si>
  <si>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</si>
  <si>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</si>
  <si>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</si>
  <si>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</si>
  <si>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</si>
  <si>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</si>
  <si>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</si>
  <si>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</si>
  <si>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</si>
  <si>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</si>
  <si>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</si>
  <si>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</si>
  <si>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</si>
  <si>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</si>
  <si>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</si>
  <si>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</si>
  <si>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</si>
  <si>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</si>
  <si>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</si>
  <si>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</si>
  <si>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</si>
  <si>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</si>
  <si>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</si>
  <si>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</si>
  <si>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</si>
  <si>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</si>
  <si>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</si>
  <si>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</si>
  <si>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</si>
  <si>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</si>
  <si>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</si>
  <si>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</si>
  <si>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</si>
  <si>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</si>
  <si>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</si>
  <si>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</si>
  <si>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</si>
  <si>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</si>
  <si>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</si>
  <si>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</si>
  <si>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</si>
  <si>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</si>
  <si>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</si>
  <si>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</si>
  <si>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</si>
  <si>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</si>
  <si>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</si>
  <si>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</si>
  <si>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</si>
  <si>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</si>
  <si>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</si>
  <si>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</si>
  <si>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</si>
  <si>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</si>
  <si>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</si>
  <si>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</si>
  <si>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</si>
  <si>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</si>
  <si>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</si>
  <si>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</si>
  <si>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</si>
  <si>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</si>
  <si>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</si>
  <si>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</si>
  <si>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</si>
  <si>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</si>
  <si>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</si>
  <si>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</si>
  <si>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</si>
  <si>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</si>
  <si>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</si>
  <si>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</si>
  <si>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</si>
  <si>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</si>
  <si>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</si>
  <si>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</si>
  <si>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</si>
  <si>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</si>
  <si>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</si>
  <si>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</si>
  <si>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</si>
  <si>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</si>
  <si>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</si>
  <si>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</si>
  <si>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</si>
  <si>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</si>
  <si>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</si>
  <si>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</si>
  <si>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</si>
  <si>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</si>
  <si>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</si>
  <si>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</si>
  <si>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</si>
  <si>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</si>
  <si>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</si>
  <si>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</si>
  <si>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</si>
  <si>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</si>
  <si>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</si>
  <si>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</si>
  <si>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</si>
  <si>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</si>
  <si>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</si>
  <si>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</si>
  <si>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</si>
  <si>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</si>
  <si>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</si>
  <si>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</si>
  <si>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</si>
  <si>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</si>
  <si>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</si>
  <si>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</si>
  <si>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</si>
  <si>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</si>
  <si>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</si>
  <si>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</si>
  <si>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</si>
  <si>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</si>
  <si>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</si>
  <si>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</si>
  <si>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</si>
  <si>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</si>
  <si>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</si>
  <si>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</si>
  <si>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</si>
  <si>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</si>
  <si>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</si>
  <si>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</si>
  <si>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</si>
  <si>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</si>
  <si>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</si>
  <si>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</si>
  <si>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</si>
  <si>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</si>
  <si>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</si>
  <si>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</si>
  <si>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</si>
  <si>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</si>
  <si>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</si>
  <si>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</si>
  <si>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</si>
  <si>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</si>
  <si>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</si>
  <si>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</si>
  <si>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</si>
  <si>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</si>
  <si>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</si>
  <si>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</si>
  <si>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</si>
  <si>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</si>
  <si>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</si>
  <si>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</si>
  <si>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</si>
  <si>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</si>
  <si>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</si>
  <si>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</si>
  <si>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</si>
  <si>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</si>
  <si>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</si>
  <si>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</si>
  <si>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</si>
  <si>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</si>
  <si>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</si>
  <si>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</si>
  <si>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</si>
  <si>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</si>
  <si>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</si>
  <si>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</si>
  <si>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</si>
  <si>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</si>
  <si>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</si>
  <si>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</si>
  <si>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</si>
  <si>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</si>
  <si>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</si>
  <si>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</si>
  <si>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</si>
  <si>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</si>
  <si>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</si>
  <si>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</si>
  <si>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</si>
  <si>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</si>
  <si>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</si>
  <si>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</si>
  <si>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</si>
  <si>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</si>
  <si>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</si>
  <si>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</si>
  <si>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</si>
  <si>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</si>
  <si>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</si>
  <si>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</si>
  <si>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</si>
  <si>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</si>
  <si>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</si>
  <si>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</si>
  <si>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</si>
  <si>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</si>
  <si>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</si>
  <si>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</si>
  <si>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</si>
  <si>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</si>
  <si>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</si>
  <si>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</si>
  <si>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</si>
  <si>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</si>
  <si>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</si>
  <si>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</si>
  <si>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</si>
  <si>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</si>
  <si>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</si>
  <si>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</si>
  <si>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</si>
  <si>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</si>
  <si>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</si>
  <si>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</si>
  <si>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</si>
  <si>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</si>
  <si>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</si>
  <si>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</si>
  <si>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</si>
  <si>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</si>
  <si>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</si>
  <si>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</si>
  <si>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</si>
  <si>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</si>
  <si>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</si>
  <si>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</si>
  <si>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</si>
  <si>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</si>
  <si>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</si>
  <si>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</si>
  <si>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</si>
  <si>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</si>
  <si>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</si>
  <si>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</si>
  <si>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</si>
  <si>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</si>
  <si>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</si>
  <si>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</si>
  <si>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</si>
  <si>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</si>
  <si>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</si>
  <si>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</si>
  <si>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</si>
  <si>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</si>
  <si>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</si>
  <si>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</si>
  <si>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</si>
  <si>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</si>
  <si>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</si>
  <si>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</si>
  <si>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</si>
  <si>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</si>
  <si>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</si>
  <si>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</si>
  <si>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</si>
  <si>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</si>
  <si>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</si>
  <si>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</si>
  <si>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</si>
  <si>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</si>
  <si>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</si>
  <si>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</si>
  <si>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</si>
  <si>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</si>
  <si>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</si>
  <si>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</si>
  <si>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</si>
  <si>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</si>
  <si>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</si>
  <si>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</si>
  <si>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</si>
  <si>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</si>
  <si>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</si>
  <si>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</si>
  <si>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</si>
  <si>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</si>
  <si>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</si>
  <si>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</si>
  <si>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</si>
  <si>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</si>
  <si>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</si>
  <si>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</si>
  <si>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</si>
  <si>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</si>
  <si>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</si>
  <si>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</si>
  <si>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</si>
  <si>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</si>
  <si>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</si>
  <si>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</si>
  <si>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</si>
  <si>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</si>
  <si>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</si>
  <si>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</si>
  <si>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</si>
  <si>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</si>
  <si>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</si>
  <si>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</si>
  <si>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</si>
  <si>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</si>
  <si>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</si>
  <si>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</si>
  <si>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</si>
  <si>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</si>
  <si>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</si>
  <si>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</si>
  <si>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</si>
  <si>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</si>
  <si>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</si>
  <si>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</si>
  <si>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</si>
  <si>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</si>
  <si>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</si>
  <si>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</si>
  <si>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</si>
  <si>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</si>
  <si>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</si>
  <si>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</si>
  <si>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</si>
  <si>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</si>
  <si>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</si>
  <si>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</si>
  <si>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</si>
  <si>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</si>
  <si>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</si>
  <si>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</si>
  <si>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</si>
  <si>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</si>
  <si>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</si>
  <si>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</si>
  <si>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</si>
  <si>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</si>
  <si>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</si>
  <si>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</si>
  <si>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</si>
  <si>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</si>
  <si>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</si>
  <si>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</si>
  <si>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</si>
  <si>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</si>
  <si>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</si>
  <si>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</si>
  <si>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</si>
  <si>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</si>
  <si>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</si>
  <si>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</si>
  <si>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</si>
  <si>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</si>
  <si>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</si>
  <si>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</si>
  <si>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</si>
  <si>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</si>
  <si>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</si>
  <si>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</si>
  <si>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</si>
  <si>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</si>
  <si>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</si>
  <si>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</si>
  <si>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</si>
  <si>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</si>
  <si>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</si>
  <si>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</si>
  <si>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</si>
  <si>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</si>
  <si>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</si>
  <si>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</si>
  <si>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</si>
  <si>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</si>
  <si>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</si>
  <si>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</si>
  <si>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</si>
  <si>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</si>
  <si>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</si>
  <si>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</si>
  <si>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</si>
  <si>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</si>
  <si>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</si>
  <si>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</si>
  <si>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</si>
  <si>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</si>
  <si>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</si>
  <si>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</si>
  <si>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</si>
  <si>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</si>
  <si>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</si>
  <si>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</si>
  <si>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</si>
  <si>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</si>
  <si>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</si>
  <si>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</si>
  <si>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</si>
  <si>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</si>
  <si>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</si>
  <si>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</si>
  <si>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</si>
  <si>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</si>
  <si>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</si>
  <si>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</si>
  <si>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</si>
  <si>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</si>
  <si>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</si>
  <si>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</si>
  <si>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</si>
  <si>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</si>
  <si>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</si>
  <si>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</si>
  <si>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</si>
  <si>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</si>
  <si>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</si>
  <si>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</si>
  <si>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</si>
  <si>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</si>
  <si>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</si>
  <si>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</si>
  <si>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</si>
  <si>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</si>
  <si>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</si>
  <si>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</si>
  <si>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</si>
  <si>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</si>
  <si>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</si>
  <si>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</si>
  <si>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</si>
  <si>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</si>
  <si>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</si>
  <si>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</si>
  <si>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</si>
  <si>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</si>
  <si>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</si>
  <si>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</si>
  <si>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</si>
  <si>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</si>
  <si>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</si>
  <si>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</si>
  <si>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</si>
  <si>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</si>
  <si>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</si>
  <si>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</si>
  <si>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</si>
  <si>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</si>
  <si>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</si>
  <si>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</si>
  <si>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</si>
  <si>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</si>
  <si>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</si>
  <si>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</si>
  <si>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</si>
  <si>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</si>
  <si>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</si>
  <si>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</si>
  <si>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</si>
  <si>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</si>
  <si>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</si>
  <si>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</si>
  <si>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</si>
  <si>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</si>
  <si>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</si>
  <si>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</si>
  <si>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</si>
  <si>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</si>
  <si>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</si>
  <si>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</si>
  <si>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</si>
  <si>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</si>
  <si>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</si>
  <si>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</si>
  <si>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</si>
  <si>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</si>
  <si>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</si>
  <si>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</si>
  <si>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</si>
  <si>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</si>
  <si>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</si>
  <si>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</si>
  <si>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</si>
  <si>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</si>
  <si>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</si>
  <si>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</si>
  <si>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</si>
  <si>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</si>
  <si>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</si>
  <si>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</si>
  <si>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</si>
  <si>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</si>
  <si>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</si>
  <si>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</si>
  <si>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</si>
  <si>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</si>
  <si>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</si>
  <si>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</si>
  <si>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</si>
  <si>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</si>
  <si>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</si>
  <si>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</si>
  <si>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</si>
  <si>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</si>
  <si>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</si>
  <si>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</si>
  <si>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</si>
  <si>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</si>
  <si>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</si>
  <si>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</si>
  <si>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</si>
  <si>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</si>
  <si>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</si>
  <si>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</si>
  <si>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</si>
  <si>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</si>
  <si>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</si>
  <si>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</si>
  <si>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</si>
  <si>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</si>
  <si>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</si>
  <si>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</si>
  <si>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</si>
  <si>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</si>
  <si>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</si>
  <si>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</si>
  <si>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</si>
  <si>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</si>
  <si>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</si>
  <si>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</si>
  <si>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</si>
  <si>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</si>
  <si>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</si>
  <si>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</si>
  <si>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</si>
  <si>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</si>
  <si>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</si>
  <si>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</si>
  <si>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</si>
  <si>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</si>
  <si>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</si>
  <si>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</si>
  <si>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</si>
  <si>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</si>
  <si>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</si>
  <si>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</si>
  <si>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</si>
  <si>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</si>
  <si>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</si>
  <si>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</si>
  <si>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</si>
  <si>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</si>
  <si>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</si>
  <si>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</si>
  <si>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</si>
  <si>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</si>
  <si>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</si>
  <si>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</si>
  <si>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</si>
  <si>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</si>
  <si>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</si>
  <si>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</si>
  <si>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</si>
  <si>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</si>
  <si>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</si>
  <si>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</si>
  <si>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</si>
  <si>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</si>
  <si>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</si>
  <si>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</si>
  <si>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</si>
  <si>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</si>
  <si>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</si>
  <si>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</si>
  <si>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</si>
  <si>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</si>
  <si>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</si>
  <si>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</si>
  <si>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</si>
  <si>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</si>
  <si>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</si>
  <si>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</si>
  <si>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</si>
  <si>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</si>
  <si>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</si>
  <si>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</si>
  <si>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</si>
  <si>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</si>
  <si>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</si>
  <si>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</si>
  <si>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</si>
  <si>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</si>
  <si>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</si>
  <si>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</si>
  <si>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</si>
  <si>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</si>
  <si>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</si>
  <si>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</si>
  <si>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</si>
  <si>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</si>
  <si>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</si>
  <si>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</si>
  <si>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</si>
  <si>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</si>
  <si>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</si>
  <si>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</si>
  <si>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</si>
  <si>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</si>
  <si>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</si>
  <si>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</si>
  <si>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</si>
  <si>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</si>
  <si>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</si>
  <si>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</si>
  <si>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</si>
  <si>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</si>
  <si>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</si>
  <si>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</si>
  <si>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</si>
  <si>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</si>
  <si>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</si>
  <si>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</si>
  <si>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</si>
  <si>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</si>
  <si>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</si>
  <si>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</si>
  <si>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</si>
  <si>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</si>
  <si>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</si>
  <si>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</si>
  <si>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</si>
  <si>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</si>
  <si>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</si>
  <si>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</si>
  <si>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</si>
  <si>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</si>
  <si>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</si>
  <si>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</si>
  <si>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</si>
  <si>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</si>
  <si>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</si>
  <si>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</si>
  <si>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</si>
  <si>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</si>
  <si>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</si>
  <si>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</si>
  <si>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</si>
  <si>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</si>
  <si>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</si>
  <si>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</si>
  <si>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</si>
  <si>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</si>
  <si>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</si>
  <si>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</si>
  <si>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</si>
  <si>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</si>
  <si>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</si>
  <si>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</si>
  <si>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</si>
  <si>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</si>
  <si>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</si>
  <si>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</si>
  <si>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</si>
  <si>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</si>
  <si>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</si>
  <si>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</si>
  <si>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</si>
  <si>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</si>
  <si>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</si>
  <si>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</si>
  <si>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</si>
  <si>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</si>
  <si>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</si>
  <si>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</si>
  <si>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</si>
  <si>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</si>
  <si>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</si>
  <si>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</si>
  <si>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</si>
  <si>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</si>
  <si>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</si>
  <si>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</si>
  <si>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</si>
  <si>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</si>
  <si>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</si>
  <si>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</si>
  <si>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</si>
  <si>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</si>
  <si>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</si>
  <si>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</si>
  <si>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</si>
  <si>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</si>
  <si>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</si>
  <si>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</si>
  <si>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</si>
  <si>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</si>
  <si>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</si>
  <si>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</si>
  <si>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</si>
  <si>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</si>
  <si>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</si>
  <si>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</si>
  <si>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</si>
  <si>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</si>
  <si>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</si>
  <si>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</si>
  <si>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</si>
  <si>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</si>
  <si>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</si>
  <si>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</si>
  <si>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</si>
  <si>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</si>
  <si>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</si>
  <si>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</si>
  <si>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</si>
  <si>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</si>
  <si>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</si>
  <si>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</si>
  <si>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</si>
  <si>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</si>
  <si>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</si>
  <si>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</si>
  <si>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</si>
  <si>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</si>
  <si>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</si>
  <si>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</si>
  <si>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</si>
  <si>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</si>
  <si>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</si>
  <si>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</si>
  <si>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</si>
  <si>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</si>
  <si>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</si>
  <si>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</si>
  <si>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</si>
  <si>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</si>
  <si>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</si>
  <si>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</si>
  <si>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</si>
  <si>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</si>
  <si>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</si>
  <si>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</si>
  <si>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</si>
  <si>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</si>
  <si>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</si>
  <si>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</si>
  <si>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</si>
  <si>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</si>
  <si>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</si>
  <si>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</si>
  <si>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</si>
  <si>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</si>
  <si>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</si>
  <si>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</si>
  <si>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</si>
  <si>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</si>
  <si>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</si>
  <si>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</si>
  <si>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</si>
  <si>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</si>
  <si>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</si>
  <si>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</si>
  <si>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</si>
  <si>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</si>
  <si>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</si>
  <si>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</si>
  <si>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</si>
  <si>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</si>
  <si>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</si>
  <si>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</si>
  <si>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</si>
  <si>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</si>
  <si>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</si>
  <si>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</si>
  <si>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</si>
  <si>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</si>
  <si>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</si>
  <si>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</si>
  <si>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</si>
  <si>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</si>
  <si>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</si>
  <si>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</si>
  <si>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</si>
  <si>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</si>
  <si>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</si>
  <si>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</si>
  <si>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</si>
  <si>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</si>
  <si>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</si>
  <si>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</si>
  <si>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</si>
  <si>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</si>
  <si>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</si>
  <si>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</si>
  <si>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</si>
  <si>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</si>
  <si>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</si>
  <si>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</si>
  <si>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</si>
  <si>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</si>
  <si>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</si>
  <si>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</si>
  <si>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</si>
  <si>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</si>
  <si>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</si>
  <si>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</si>
  <si>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</si>
  <si>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</si>
  <si>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</si>
  <si>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</si>
  <si>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</si>
  <si>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</si>
  <si>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</si>
  <si>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</si>
  <si>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</si>
  <si>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</si>
  <si>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</si>
  <si>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</si>
  <si>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</si>
  <si>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</si>
  <si>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</si>
  <si>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</si>
  <si>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</si>
  <si>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</si>
  <si>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</si>
  <si>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</si>
  <si>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</si>
  <si>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</si>
  <si>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</si>
  <si>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</si>
  <si>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</si>
  <si>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</si>
  <si>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</si>
  <si>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</si>
  <si>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</si>
  <si>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</si>
  <si>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</si>
  <si>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</si>
  <si>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</si>
  <si>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</si>
  <si>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</si>
  <si>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</si>
  <si>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</si>
  <si>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</si>
  <si>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</si>
  <si>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</si>
  <si>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</si>
  <si>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</si>
  <si>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</si>
  <si>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</si>
  <si>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</si>
  <si>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</si>
  <si>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</si>
  <si>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</si>
  <si>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</si>
  <si>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</si>
  <si>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</si>
  <si>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</si>
  <si>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</si>
  <si>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</si>
  <si>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</si>
  <si>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</si>
  <si>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</si>
  <si>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</si>
  <si>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</si>
  <si>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</si>
  <si>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</si>
  <si>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</si>
  <si>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</si>
  <si>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</si>
  <si>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</si>
  <si>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</si>
  <si>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</si>
  <si>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</si>
  <si>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</si>
  <si>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</si>
  <si>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</si>
  <si>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</si>
  <si>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</si>
  <si>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</si>
  <si>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</si>
  <si>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</si>
  <si>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</si>
  <si>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</si>
  <si>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</si>
  <si>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</si>
  <si>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</si>
  <si>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</si>
  <si>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</si>
  <si>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</si>
  <si>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</si>
  <si>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</si>
  <si>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</si>
  <si>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</si>
  <si>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</si>
  <si>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</si>
  <si>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</si>
  <si>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</si>
  <si>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</si>
  <si>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</si>
  <si>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</si>
  <si>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</si>
  <si>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</si>
  <si>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</si>
  <si>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</si>
  <si>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</si>
  <si>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</si>
  <si>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</si>
  <si>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</si>
  <si>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</si>
  <si>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</si>
  <si>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</si>
  <si>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</si>
  <si>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</si>
  <si>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</si>
  <si>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</si>
  <si>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</si>
  <si>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</si>
  <si>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</si>
  <si>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</si>
  <si>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</si>
  <si>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</si>
  <si>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</si>
  <si>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</si>
  <si>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</si>
  <si>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</si>
  <si>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</si>
  <si>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</si>
  <si>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</si>
  <si>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</si>
  <si>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</si>
  <si>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</si>
  <si>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</si>
  <si>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</si>
  <si>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</si>
  <si>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</si>
  <si>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</si>
  <si>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</si>
  <si>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</si>
  <si>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</si>
  <si>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</si>
  <si>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</si>
  <si>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</si>
  <si>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</si>
  <si>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</si>
  <si>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</si>
  <si>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</si>
  <si>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</si>
  <si>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</si>
  <si>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</si>
  <si>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</si>
  <si>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</si>
  <si>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</si>
  <si>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</si>
  <si>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</si>
  <si>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</si>
  <si>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</si>
  <si>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</si>
  <si>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</si>
  <si>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</si>
  <si>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</si>
  <si>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</si>
  <si>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</si>
  <si>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</si>
  <si>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</si>
  <si>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</si>
  <si>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</si>
  <si>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</si>
  <si>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</si>
  <si>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</si>
  <si>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</si>
  <si>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</si>
  <si>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</si>
  <si>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</si>
  <si>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</si>
  <si>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</si>
  <si>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</si>
  <si>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</si>
  <si>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</si>
  <si>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</si>
  <si>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</si>
  <si>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</si>
  <si>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</si>
  <si>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</si>
  <si>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</si>
  <si>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</si>
  <si>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</si>
  <si>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</si>
  <si>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</si>
  <si>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</si>
  <si>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</si>
  <si>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</si>
  <si>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</si>
  <si>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</si>
  <si>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</si>
  <si>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</si>
  <si>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</si>
  <si>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</si>
  <si>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</si>
  <si>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</si>
  <si>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</si>
  <si>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</si>
  <si>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</si>
  <si>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</si>
  <si>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</si>
  <si>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</si>
  <si>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</si>
  <si>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</si>
  <si>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</si>
  <si>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</si>
  <si>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</si>
  <si>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</si>
  <si>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</si>
  <si>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</si>
  <si>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</si>
  <si>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</si>
  <si>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</si>
  <si>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</si>
  <si>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</si>
  <si>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</si>
  <si>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</si>
  <si>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</si>
  <si>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</si>
  <si>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</si>
  <si>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</si>
  <si>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</si>
  <si>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</si>
  <si>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</si>
  <si>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</si>
  <si>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</si>
  <si>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</si>
  <si>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</si>
  <si>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</si>
  <si>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</si>
  <si>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</si>
  <si>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</si>
  <si>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</si>
  <si>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</si>
  <si>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</si>
  <si>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</si>
  <si>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</si>
  <si>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</si>
  <si>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</si>
  <si>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</si>
  <si>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</si>
  <si>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</si>
  <si>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</si>
  <si>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</si>
  <si>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</si>
  <si>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</si>
  <si>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</si>
  <si>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</si>
  <si>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</si>
  <si>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</si>
  <si>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</si>
  <si>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</si>
  <si>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</si>
  <si>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</si>
  <si>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</si>
  <si>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</si>
  <si>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</si>
  <si>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</si>
  <si>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</si>
  <si>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</si>
  <si>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</si>
  <si>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</si>
  <si>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</si>
  <si>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</si>
  <si>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</si>
  <si>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</si>
  <si>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</si>
  <si>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</si>
  <si>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</si>
  <si>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</si>
  <si>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</si>
  <si>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</si>
  <si>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</si>
  <si>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</si>
  <si>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</si>
  <si>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</si>
  <si>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</si>
  <si>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</si>
  <si>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</si>
  <si>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</si>
  <si>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</si>
  <si>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</si>
  <si>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</si>
  <si>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</si>
  <si>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</si>
  <si>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</si>
  <si>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</si>
  <si>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</si>
  <si>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</si>
  <si>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</si>
  <si>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</si>
  <si>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</si>
  <si>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</si>
  <si>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</si>
  <si>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</si>
  <si>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</si>
  <si>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</si>
  <si>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</si>
  <si>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</si>
  <si>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</si>
  <si>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</si>
  <si>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</si>
  <si>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</si>
  <si>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</si>
  <si>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</si>
  <si>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</si>
  <si>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</si>
  <si>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</si>
  <si>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</si>
  <si>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</si>
  <si>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</si>
  <si>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</si>
  <si>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</si>
  <si>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</si>
  <si>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</si>
  <si>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</si>
  <si>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</si>
  <si>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</si>
  <si>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</si>
  <si>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</si>
  <si>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</si>
  <si>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</si>
  <si>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</si>
  <si>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</si>
  <si>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</si>
  <si>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</si>
  <si>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</si>
  <si>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</si>
  <si>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</si>
  <si>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</si>
  <si>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</si>
  <si>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</si>
  <si>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</si>
  <si>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</si>
  <si>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</si>
  <si>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</si>
  <si>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</si>
  <si>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</si>
  <si>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</si>
  <si>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</si>
  <si>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</si>
  <si>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</si>
  <si>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</si>
  <si>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</si>
  <si>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</si>
  <si>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</si>
  <si>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</si>
  <si>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</si>
  <si>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</si>
  <si>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</si>
  <si>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</si>
  <si>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</si>
  <si>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</si>
  <si>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</si>
  <si>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</si>
  <si>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</si>
  <si>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</si>
  <si>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</si>
  <si>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</si>
  <si>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</si>
  <si>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</si>
  <si>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</si>
  <si>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</si>
  <si>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</si>
  <si>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</si>
  <si>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</si>
  <si>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</si>
  <si>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</si>
  <si>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</si>
  <si>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</si>
  <si>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</si>
  <si>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</si>
  <si>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</si>
  <si>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</si>
  <si>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</si>
  <si>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</si>
  <si>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</si>
  <si>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</si>
  <si>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</si>
  <si>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</si>
  <si>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</si>
  <si>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</si>
  <si>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</si>
  <si>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</si>
  <si>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</si>
  <si>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</si>
  <si>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</si>
  <si>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</si>
  <si>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</si>
  <si>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</si>
  <si>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</si>
  <si>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</si>
  <si>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</si>
  <si>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</si>
  <si>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</si>
  <si>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</si>
  <si>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</si>
  <si>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</si>
  <si>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</si>
  <si>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</si>
  <si>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</si>
  <si>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</si>
  <si>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</si>
  <si>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</si>
  <si>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</si>
  <si>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</si>
  <si>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</si>
  <si>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</si>
  <si>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</si>
  <si>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</si>
  <si>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</si>
  <si>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</si>
  <si>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</si>
  <si>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</si>
  <si>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</si>
  <si>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</si>
  <si>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</si>
  <si>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</si>
  <si>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</si>
  <si>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</si>
  <si>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</si>
  <si>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</si>
  <si>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</si>
  <si>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</si>
  <si>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</si>
  <si>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</si>
  <si>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</si>
  <si>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</si>
  <si>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</si>
  <si>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</si>
  <si>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</si>
  <si>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</si>
  <si>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</si>
  <si>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</si>
  <si>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</si>
  <si>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</si>
  <si>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</si>
  <si>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</si>
  <si>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</si>
  <si>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</si>
  <si>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</si>
  <si>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</si>
  <si>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</si>
  <si>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</si>
  <si>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</si>
  <si>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</si>
  <si>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</si>
  <si>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</si>
  <si>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</si>
  <si>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</si>
  <si>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</si>
  <si>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</si>
  <si>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</si>
  <si>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</si>
  <si>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</si>
  <si>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</si>
  <si>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</si>
  <si>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</si>
  <si>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</si>
  <si>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</si>
  <si>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</si>
  <si>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</si>
  <si>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</si>
  <si>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</si>
  <si>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</si>
  <si>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</si>
  <si>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</si>
  <si>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</si>
  <si>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</si>
  <si>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</si>
  <si>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</si>
  <si>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</si>
  <si>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</si>
  <si>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</si>
  <si>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</si>
  <si>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</si>
  <si>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</si>
  <si>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</si>
  <si>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</si>
  <si>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</si>
  <si>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</si>
  <si>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</si>
  <si>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</si>
  <si>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</si>
  <si>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</si>
  <si>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</si>
  <si>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</si>
  <si>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</si>
  <si>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</si>
  <si>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</si>
  <si>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</si>
  <si>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</si>
  <si>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</si>
  <si>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</si>
  <si>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</si>
  <si>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</si>
  <si>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</si>
  <si>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</si>
  <si>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</si>
  <si>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</si>
  <si>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</si>
  <si>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</si>
  <si>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</si>
  <si>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</si>
  <si>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</si>
  <si>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</si>
  <si>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</si>
  <si>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</si>
  <si>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</si>
  <si>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</si>
  <si>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</si>
  <si>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</si>
  <si>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</si>
  <si>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</si>
  <si>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</si>
  <si>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</si>
  <si>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</si>
  <si>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</si>
  <si>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</si>
  <si>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</si>
  <si>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</si>
  <si>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</si>
  <si>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</si>
  <si>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</si>
  <si>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</si>
  <si>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</si>
  <si>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</si>
  <si>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</si>
  <si>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</si>
  <si>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</si>
  <si>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</si>
  <si>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</si>
  <si>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</si>
  <si>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</si>
  <si>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</si>
  <si>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</si>
  <si>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</si>
  <si>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</si>
  <si>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</si>
  <si>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</si>
  <si>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</si>
  <si>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</si>
  <si>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</si>
  <si>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</si>
  <si>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</si>
  <si>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</si>
  <si>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</si>
  <si>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</si>
  <si>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</si>
  <si>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</si>
  <si>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</si>
  <si>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</si>
  <si>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</si>
  <si>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</si>
  <si>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</si>
  <si>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</si>
  <si>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</si>
  <si>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</si>
  <si>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</si>
  <si>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</si>
  <si>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</si>
  <si>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</si>
  <si>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</si>
  <si>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</si>
  <si>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</si>
  <si>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</si>
  <si>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</si>
  <si>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</si>
  <si>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</si>
  <si>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</si>
  <si>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</si>
  <si>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</si>
  <si>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</si>
  <si>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</si>
  <si>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</si>
  <si>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</si>
  <si>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</si>
  <si>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</si>
  <si>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</si>
  <si>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</si>
  <si>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</si>
  <si>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</si>
  <si>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</si>
  <si>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</si>
  <si>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</si>
  <si>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</si>
  <si>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</si>
  <si>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</si>
  <si>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</si>
  <si>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</si>
  <si>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</si>
  <si>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</si>
  <si>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</si>
  <si>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</si>
  <si>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</si>
  <si>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</si>
  <si>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</si>
  <si>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</si>
  <si>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</si>
  <si>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</si>
  <si>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</si>
  <si>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</si>
  <si>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</si>
  <si>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</si>
  <si>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</si>
  <si>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</si>
  <si>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</si>
  <si>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</si>
  <si>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</si>
  <si>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</si>
  <si>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</si>
  <si>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</si>
  <si>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</si>
  <si>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</si>
  <si>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</si>
  <si>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</si>
  <si>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</si>
  <si>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</si>
  <si>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</si>
  <si>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</si>
  <si>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</si>
  <si>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</si>
  <si>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</si>
  <si>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</si>
  <si>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</si>
  <si>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</si>
  <si>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</si>
  <si>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</si>
  <si>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</si>
  <si>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</si>
  <si>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</si>
  <si>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</si>
  <si>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</si>
  <si>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</si>
  <si>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</si>
  <si>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</si>
  <si>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</si>
  <si>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</si>
  <si>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</si>
  <si>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</si>
  <si>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</si>
  <si>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</si>
  <si>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</si>
  <si>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</si>
  <si>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</si>
  <si>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</si>
  <si>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</si>
  <si>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</si>
  <si>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</si>
  <si>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</si>
  <si>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</si>
  <si>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</si>
  <si>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</si>
  <si>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</si>
  <si>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</si>
  <si>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</si>
  <si>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</si>
  <si>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</si>
  <si>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</si>
  <si>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</si>
  <si>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</si>
  <si>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</si>
  <si>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</si>
  <si>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</si>
  <si>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</si>
  <si>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</si>
  <si>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</si>
  <si>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</si>
  <si>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</si>
  <si>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</si>
  <si>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</si>
  <si>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</si>
  <si>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</si>
  <si>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</si>
  <si>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</si>
  <si>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</si>
  <si>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</si>
  <si>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</si>
  <si>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</si>
  <si>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</si>
  <si>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</si>
  <si>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</si>
  <si>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</si>
  <si>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</si>
  <si>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</si>
  <si>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</si>
  <si>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</si>
  <si>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</si>
  <si>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</si>
  <si>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</si>
  <si>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</si>
  <si>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</si>
  <si>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</si>
  <si>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</si>
  <si>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</si>
  <si>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</si>
  <si>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</si>
  <si>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</si>
  <si>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</si>
  <si>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</si>
  <si>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</si>
  <si>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</si>
  <si>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</si>
  <si>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</si>
  <si>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</si>
  <si>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</si>
  <si>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</si>
  <si>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</si>
  <si>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</si>
  <si>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</si>
  <si>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</si>
  <si>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</si>
  <si>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</si>
  <si>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</si>
  <si>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</si>
  <si>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</si>
  <si>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</si>
  <si>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</si>
  <si>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</si>
  <si>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</si>
  <si>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</si>
  <si>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</si>
  <si>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</si>
  <si>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</si>
  <si>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</si>
  <si>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</si>
  <si>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</si>
  <si>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</si>
  <si>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</si>
  <si>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</si>
  <si>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</si>
  <si>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</si>
  <si>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</si>
  <si>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</si>
  <si>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</si>
  <si>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</si>
  <si>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</si>
  <si>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</si>
  <si>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</si>
  <si>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</si>
  <si>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</si>
  <si>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</si>
  <si>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</si>
  <si>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</si>
  <si>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</si>
  <si>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</si>
  <si>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</si>
  <si>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</si>
  <si>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</si>
  <si>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</si>
  <si>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</si>
  <si>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</si>
  <si>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</si>
  <si>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</si>
  <si>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</si>
  <si>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</si>
  <si>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</si>
  <si>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</si>
  <si>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</si>
  <si>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</si>
  <si>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</si>
  <si>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</si>
  <si>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</si>
  <si>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</si>
  <si>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</si>
  <si>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</si>
  <si>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</si>
  <si>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</si>
  <si>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</si>
  <si>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</si>
  <si>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</si>
  <si>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</si>
  <si>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</si>
  <si>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</si>
  <si>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</si>
  <si>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</si>
  <si>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</si>
  <si>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</si>
  <si>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</si>
  <si>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</si>
  <si>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</si>
  <si>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</si>
  <si>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</si>
  <si>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</si>
  <si>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</si>
  <si>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</si>
  <si>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</si>
  <si>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</si>
  <si>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</si>
  <si>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</si>
  <si>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</si>
  <si>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</si>
  <si>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</si>
  <si>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</si>
  <si>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</si>
  <si>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</si>
  <si>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</si>
  <si>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</si>
  <si>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</si>
  <si>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</si>
  <si>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</si>
  <si>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</si>
  <si>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</si>
  <si>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</si>
  <si>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</si>
  <si>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</si>
  <si>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</si>
  <si>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</si>
  <si>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</si>
  <si>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</si>
  <si>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</si>
  <si>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</si>
  <si>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</si>
  <si>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</si>
  <si>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</si>
  <si>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</si>
  <si>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</si>
  <si>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</si>
  <si>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</si>
  <si>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</si>
  <si>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</si>
  <si>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</si>
  <si>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</si>
  <si>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</si>
  <si>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</si>
  <si>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</si>
  <si>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</si>
  <si>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</si>
  <si>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</si>
  <si>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</si>
  <si>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</si>
  <si>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</si>
  <si>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</si>
  <si>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</si>
  <si>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</si>
  <si>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</si>
  <si>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</si>
  <si>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</si>
  <si>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</si>
  <si>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</si>
  <si>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</si>
  <si>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</si>
  <si>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</si>
  <si>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</si>
  <si>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</si>
  <si>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</si>
  <si>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</si>
  <si>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</si>
  <si>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</si>
  <si>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</si>
  <si>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</si>
  <si>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</si>
  <si>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</si>
  <si>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</si>
  <si>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</si>
  <si>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</si>
  <si>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</si>
  <si>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</si>
  <si>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</si>
  <si>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</si>
  <si>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</si>
  <si>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</si>
  <si>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</si>
  <si>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</si>
  <si>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</si>
  <si>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</si>
  <si>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</si>
  <si>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</si>
  <si>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</si>
  <si>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</si>
  <si>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</si>
  <si>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</si>
  <si>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</si>
  <si>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</si>
  <si>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</si>
  <si>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</si>
  <si>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</si>
  <si>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</si>
  <si>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</si>
  <si>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</si>
  <si>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</si>
  <si>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</si>
  <si>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</si>
  <si>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</si>
  <si>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</si>
  <si>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</si>
  <si>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</si>
  <si>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</si>
  <si>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</si>
  <si>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</si>
  <si>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</si>
  <si>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</si>
  <si>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</si>
  <si>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</si>
  <si>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</si>
  <si>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</si>
  <si>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</si>
  <si>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</si>
  <si>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</si>
  <si>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</si>
  <si>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</si>
  <si>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</si>
  <si>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</si>
  <si>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</si>
  <si>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</si>
  <si>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</si>
  <si>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</si>
  <si>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</si>
  <si>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</si>
  <si>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</si>
  <si>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</si>
  <si>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</si>
  <si>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</si>
  <si>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</si>
  <si>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</si>
  <si>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</si>
  <si>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</si>
  <si>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</si>
  <si>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</si>
  <si>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</si>
  <si>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</si>
  <si>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</si>
  <si>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</si>
  <si>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</si>
  <si>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</si>
  <si>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</si>
  <si>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</si>
  <si>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</si>
  <si>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</si>
  <si>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</si>
  <si>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</si>
  <si>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</si>
  <si>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</si>
  <si>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</si>
  <si>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</si>
  <si>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</si>
  <si>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</si>
  <si>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</si>
  <si>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</si>
  <si>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</si>
  <si>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</si>
  <si>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</si>
  <si>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</si>
  <si>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</si>
  <si>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</si>
  <si>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</si>
  <si>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</si>
  <si>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</si>
  <si>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</si>
  <si>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</si>
  <si>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</si>
  <si>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</si>
  <si>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</si>
  <si>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</si>
  <si>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</si>
  <si>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</si>
  <si>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</si>
  <si>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</si>
  <si>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</si>
  <si>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</si>
  <si>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</si>
  <si>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</si>
  <si>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</si>
  <si>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</si>
  <si>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</si>
  <si>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</si>
  <si>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</si>
  <si>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</si>
  <si>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</si>
  <si>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</si>
  <si>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</si>
  <si>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</si>
  <si>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</si>
  <si>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</si>
  <si>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</si>
  <si>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</si>
  <si>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</si>
  <si>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</si>
  <si>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</si>
  <si>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</si>
  <si>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</si>
  <si>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</si>
  <si>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</si>
  <si>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</si>
  <si>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</si>
  <si>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</si>
  <si>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</si>
  <si>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</si>
  <si>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</si>
  <si>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</si>
  <si>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</si>
  <si>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</si>
  <si>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</si>
  <si>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</si>
  <si>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</si>
  <si>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</si>
  <si>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</si>
  <si>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</si>
  <si>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</si>
  <si>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</si>
  <si>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</si>
  <si>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</si>
  <si>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</si>
  <si>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</si>
  <si>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</si>
  <si>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</si>
  <si>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</si>
  <si>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</si>
  <si>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</si>
  <si>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</si>
  <si>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</si>
  <si>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</si>
  <si>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</si>
  <si>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</si>
  <si>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</si>
  <si>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</si>
  <si>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</si>
  <si>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</si>
  <si>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</si>
  <si>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</si>
  <si>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</si>
  <si>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</si>
  <si>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</si>
  <si>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</si>
  <si>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</si>
  <si>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</si>
  <si>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</si>
  <si>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</si>
  <si>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</si>
  <si>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</si>
  <si>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</si>
  <si>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</si>
  <si>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</si>
  <si>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</si>
  <si>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</si>
  <si>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</si>
  <si>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</si>
  <si>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</si>
  <si>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</si>
  <si>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</si>
  <si>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</si>
  <si>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</si>
  <si>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</si>
  <si>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</si>
  <si>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</si>
  <si>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</si>
  <si>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</si>
  <si>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</si>
  <si>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</si>
  <si>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</si>
  <si>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</si>
  <si>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</si>
  <si>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</si>
  <si>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</si>
  <si>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</si>
  <si>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</si>
  <si>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</si>
  <si>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</si>
  <si>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</si>
  <si>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</si>
  <si>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</si>
  <si>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</si>
  <si>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</si>
  <si>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</si>
  <si>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</si>
  <si>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</si>
  <si>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</si>
  <si>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</si>
  <si>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</si>
  <si>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</si>
  <si>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</si>
  <si>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</si>
  <si>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</si>
  <si>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</si>
  <si>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</si>
  <si>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</si>
  <si>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</si>
  <si>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</si>
  <si>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</si>
  <si>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</si>
  <si>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</si>
  <si>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</si>
  <si>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</si>
  <si>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</si>
  <si>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</si>
  <si>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</si>
  <si>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</si>
  <si>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</si>
  <si>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</si>
  <si>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</si>
  <si>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</si>
  <si>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</si>
  <si>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</si>
  <si>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</si>
  <si>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</si>
  <si>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</si>
  <si>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</si>
  <si>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</si>
  <si>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</si>
  <si>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</si>
  <si>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</si>
  <si>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</si>
  <si>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</si>
  <si>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</si>
  <si>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</si>
  <si>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</si>
  <si>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</si>
  <si>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</si>
  <si>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</si>
  <si>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</si>
  <si>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</si>
  <si>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</si>
  <si>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</si>
  <si>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</si>
  <si>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</si>
  <si>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</si>
  <si>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</si>
  <si>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</si>
  <si>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</si>
  <si>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</si>
  <si>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</si>
  <si>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</si>
  <si>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</si>
  <si>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</si>
  <si>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</si>
  <si>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</si>
  <si>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</si>
  <si>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</si>
  <si>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</si>
  <si>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</si>
  <si>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</si>
  <si>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</si>
  <si>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</si>
  <si>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</si>
  <si>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</si>
  <si>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</si>
  <si>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</si>
  <si>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</si>
  <si>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</si>
  <si>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</si>
  <si>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</si>
  <si>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</si>
  <si>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</si>
  <si>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</si>
  <si>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</si>
  <si>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</si>
  <si>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</si>
  <si>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</si>
  <si>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</si>
  <si>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</si>
  <si>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</si>
  <si>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</si>
  <si>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</si>
  <si>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</si>
  <si>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</si>
  <si>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</si>
  <si>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</si>
  <si>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</si>
  <si>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</si>
  <si>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</si>
  <si>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</si>
  <si>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</si>
  <si>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</si>
  <si>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</si>
  <si>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</si>
  <si>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</si>
  <si>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</si>
  <si>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</si>
  <si>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</si>
  <si>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</si>
  <si>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</si>
  <si>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</si>
  <si>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</si>
  <si>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</si>
  <si>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</si>
  <si>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</si>
  <si>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</si>
  <si>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</si>
  <si>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</si>
  <si>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</si>
  <si>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</si>
  <si>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</si>
  <si>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</si>
  <si>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</si>
  <si>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</si>
  <si>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</si>
  <si>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</si>
  <si>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</si>
  <si>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</si>
  <si>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</si>
  <si>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</si>
  <si>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</si>
  <si>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</si>
  <si>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</si>
  <si>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</si>
  <si>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</si>
  <si>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</si>
  <si>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</si>
  <si>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</si>
  <si>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</si>
  <si>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</si>
  <si>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</si>
  <si>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</si>
  <si>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</si>
  <si>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</si>
  <si>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</si>
  <si>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</si>
  <si>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</si>
  <si>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</si>
  <si>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</si>
  <si>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</si>
  <si>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</si>
  <si>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</si>
  <si>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</si>
  <si>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</si>
  <si>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</si>
  <si>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</si>
  <si>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</si>
  <si>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</si>
  <si>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</si>
  <si>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</si>
  <si>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</si>
  <si>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</si>
  <si>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</si>
  <si>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</si>
  <si>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</si>
  <si>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</si>
  <si>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</si>
  <si>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</si>
  <si>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</si>
  <si>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</si>
  <si>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</si>
  <si>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</si>
  <si>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</si>
  <si>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</si>
  <si>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</si>
  <si>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</si>
  <si>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</si>
  <si>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</si>
  <si>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</si>
  <si>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</si>
  <si>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</si>
  <si>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</si>
  <si>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</si>
  <si>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</si>
  <si>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</si>
  <si>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</si>
  <si>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</si>
  <si>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</si>
  <si>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</si>
  <si>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</si>
  <si>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</si>
  <si>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</si>
  <si>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</si>
  <si>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</si>
  <si>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</si>
  <si>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</si>
  <si>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</si>
  <si>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</si>
  <si>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</si>
  <si>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</si>
  <si>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</si>
  <si>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</si>
  <si>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</si>
  <si>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</si>
  <si>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</si>
  <si>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</si>
  <si>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</si>
  <si>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</si>
  <si>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</si>
  <si>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</si>
  <si>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</si>
  <si>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</si>
  <si>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</si>
  <si>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</si>
  <si>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</si>
  <si>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</si>
  <si>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</si>
  <si>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</si>
  <si>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</si>
  <si>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</si>
  <si>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</si>
  <si>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</si>
  <si>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</si>
  <si>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</si>
  <si>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</si>
  <si>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</si>
  <si>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</si>
  <si>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</si>
  <si>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</si>
  <si>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</si>
  <si>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</si>
  <si>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</si>
  <si>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</si>
  <si>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</si>
  <si>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</si>
  <si>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</si>
  <si>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</si>
  <si>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</si>
  <si>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</si>
  <si>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</si>
  <si>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</si>
  <si>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</si>
  <si>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</si>
  <si>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</si>
  <si>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</si>
  <si>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</si>
  <si>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</si>
  <si>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</si>
  <si>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</si>
  <si>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</si>
  <si>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</si>
  <si>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</si>
  <si>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</si>
  <si>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</si>
  <si>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</si>
  <si>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</si>
  <si>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</si>
  <si>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</si>
  <si>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</si>
  <si>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</si>
  <si>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</si>
  <si>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</si>
  <si>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</si>
  <si>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</si>
  <si>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</si>
  <si>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</si>
  <si>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</si>
  <si>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</si>
  <si>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</si>
  <si>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</si>
  <si>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</si>
  <si>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</si>
  <si>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</si>
  <si>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</si>
  <si>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</si>
  <si>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</si>
  <si>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</si>
  <si>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</si>
  <si>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</si>
  <si>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</si>
  <si>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</si>
  <si>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</si>
  <si>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</si>
  <si>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</si>
  <si>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</si>
  <si>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</si>
  <si>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</si>
  <si>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</si>
  <si>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</si>
  <si>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</si>
  <si>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</si>
  <si>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</si>
  <si>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</si>
  <si>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</si>
  <si>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</si>
  <si>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</si>
  <si>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</si>
  <si>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</si>
  <si>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</si>
  <si>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</si>
  <si>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</si>
  <si>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</si>
  <si>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</si>
  <si>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</si>
  <si>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</si>
  <si>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</si>
  <si>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</si>
  <si>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</si>
  <si>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</si>
  <si>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</si>
  <si>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</si>
  <si>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</si>
  <si>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</si>
  <si>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</si>
  <si>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</si>
  <si>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</si>
  <si>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</si>
  <si>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</si>
  <si>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</si>
  <si>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</si>
  <si>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</si>
  <si>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</si>
  <si>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</si>
  <si>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</si>
  <si>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</si>
  <si>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</si>
  <si>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</si>
  <si>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</si>
  <si>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</si>
  <si>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</si>
  <si>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</si>
  <si>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</si>
  <si>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</si>
  <si>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</si>
  <si>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</si>
  <si>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</si>
  <si>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</si>
  <si>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</si>
  <si>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</si>
  <si>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</si>
  <si>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</si>
  <si>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</si>
  <si>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</si>
  <si>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</si>
  <si>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</si>
  <si>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</si>
  <si>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</si>
  <si>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</si>
  <si>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</si>
  <si>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</si>
  <si>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</si>
  <si>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</si>
  <si>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</si>
  <si>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</si>
  <si>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</si>
  <si>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</si>
  <si>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</si>
  <si>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</si>
  <si>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</si>
  <si>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</si>
  <si>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</si>
  <si>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</si>
  <si>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</si>
  <si>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</si>
  <si>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</si>
  <si>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</si>
  <si>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</si>
  <si>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</si>
  <si>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</si>
  <si>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</si>
  <si>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</si>
  <si>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</si>
  <si>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</si>
  <si>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</si>
  <si>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</si>
  <si>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</si>
  <si>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</si>
  <si>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</si>
  <si>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</si>
  <si>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</si>
  <si>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</si>
  <si>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</si>
  <si>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</si>
  <si>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</si>
  <si>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</si>
  <si>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</si>
  <si>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</si>
  <si>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</si>
  <si>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</si>
  <si>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</si>
  <si>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</si>
  <si>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</si>
  <si>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</si>
  <si>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</si>
  <si>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</si>
  <si>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</si>
  <si>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</si>
  <si>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</si>
  <si>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</si>
  <si>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</si>
  <si>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</si>
  <si>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</si>
  <si>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</si>
  <si>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</si>
  <si>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</si>
  <si>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</si>
  <si>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</si>
  <si>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</si>
  <si>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</si>
  <si>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</si>
  <si>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</si>
  <si>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</si>
  <si>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</si>
  <si>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</si>
  <si>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</si>
  <si>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</si>
  <si>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</si>
  <si>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</si>
  <si>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</si>
  <si>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</si>
  <si>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</si>
  <si>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</si>
  <si>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</si>
  <si>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</si>
  <si>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</si>
  <si>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</si>
  <si>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</si>
  <si>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</si>
  <si>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</si>
  <si>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</si>
  <si>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</si>
  <si>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</si>
  <si>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</si>
  <si>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</si>
  <si>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</si>
  <si>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</si>
  <si>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</si>
  <si>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</si>
  <si>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</si>
  <si>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</si>
  <si>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</si>
  <si>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</si>
  <si>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</si>
  <si>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</si>
  <si>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</si>
  <si>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</si>
  <si>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</si>
  <si>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</si>
  <si>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</si>
  <si>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</si>
  <si>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</si>
  <si>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</si>
  <si>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</si>
  <si>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</si>
  <si>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</si>
  <si>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</si>
  <si>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</si>
  <si>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</si>
  <si>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</si>
  <si>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</si>
  <si>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</si>
  <si>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</si>
  <si>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</si>
  <si>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</si>
  <si>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</si>
  <si>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</si>
  <si>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</si>
  <si>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</si>
  <si>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</si>
  <si>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</si>
  <si>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</si>
  <si>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</si>
  <si>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</si>
  <si>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</si>
  <si>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</si>
  <si>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</si>
  <si>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</si>
  <si>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</si>
  <si>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</si>
  <si>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</si>
  <si>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</si>
  <si>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</si>
  <si>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</si>
  <si>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</si>
  <si>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</si>
  <si>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</si>
  <si>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</si>
  <si>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</si>
  <si>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</si>
  <si>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</si>
  <si>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</si>
  <si>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</si>
  <si>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</si>
  <si>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</si>
  <si>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</si>
  <si>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</si>
  <si>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</si>
  <si>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</si>
  <si>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</si>
  <si>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</si>
  <si>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</si>
  <si>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</si>
  <si>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</si>
  <si>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</si>
  <si>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</si>
  <si>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</si>
  <si>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</si>
  <si>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</si>
  <si>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</si>
  <si>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</si>
  <si>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</si>
  <si>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</si>
  <si>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</si>
  <si>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</si>
  <si>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</si>
  <si>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</si>
  <si>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</si>
  <si>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</si>
  <si>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</si>
  <si>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</si>
  <si>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</si>
  <si>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</si>
  <si>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</si>
  <si>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</si>
  <si>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</si>
  <si>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</si>
  <si>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</si>
  <si>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</si>
  <si>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</si>
  <si>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</si>
  <si>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</si>
  <si>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</si>
  <si>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</si>
  <si>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</si>
  <si>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</si>
  <si>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</si>
  <si>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</si>
  <si>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</si>
  <si>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</si>
  <si>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</si>
  <si>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</si>
  <si>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</si>
  <si>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</si>
  <si>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</si>
  <si>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</si>
  <si>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</si>
  <si>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</si>
  <si>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</si>
  <si>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</si>
  <si>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</si>
  <si>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</si>
  <si>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</si>
  <si>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</si>
  <si>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</si>
  <si>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</si>
  <si>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</si>
  <si>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</si>
  <si>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</si>
  <si>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</si>
  <si>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</si>
  <si>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</si>
  <si>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</si>
  <si>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</si>
  <si>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</si>
  <si>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</si>
  <si>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</si>
  <si>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</si>
  <si>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</si>
  <si>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</si>
  <si>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</si>
  <si>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</si>
  <si>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</si>
  <si>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</si>
  <si>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</si>
  <si>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</si>
  <si>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</si>
  <si>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</si>
  <si>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</si>
  <si>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</si>
  <si>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</si>
  <si>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</si>
  <si>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</si>
  <si>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</si>
  <si>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</si>
  <si>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</si>
  <si>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</si>
  <si>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</si>
  <si>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</si>
  <si>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</si>
  <si>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</si>
  <si>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</si>
  <si>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</si>
  <si>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</si>
  <si>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</si>
  <si>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</si>
  <si>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</si>
  <si>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</si>
  <si>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</si>
  <si>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</si>
  <si>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</si>
  <si>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</si>
  <si>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</si>
  <si>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</si>
  <si>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</si>
  <si>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</si>
  <si>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</si>
  <si>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</si>
  <si>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</si>
  <si>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</si>
  <si>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</si>
  <si>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</si>
  <si>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</si>
  <si>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</si>
  <si>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</si>
  <si>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</si>
  <si>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</si>
  <si>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</si>
  <si>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</si>
  <si>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</si>
  <si>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</si>
  <si>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</si>
  <si>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</si>
  <si>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</si>
  <si>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</si>
  <si>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</si>
  <si>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</si>
  <si>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</si>
  <si>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</si>
  <si>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</si>
  <si>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</si>
  <si>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</si>
  <si>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</si>
  <si>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</si>
  <si>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</si>
  <si>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</si>
  <si>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</si>
  <si>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</si>
  <si>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</si>
  <si>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</si>
  <si>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</si>
  <si>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</si>
  <si>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</si>
  <si>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</si>
  <si>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</si>
  <si>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</si>
  <si>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</si>
  <si>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</si>
  <si>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</si>
  <si>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</si>
  <si>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</si>
  <si>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</si>
  <si>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</si>
  <si>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</si>
  <si>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</si>
  <si>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</si>
  <si>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</si>
  <si>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</si>
  <si>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</si>
  <si>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</si>
  <si>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</si>
  <si>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</si>
  <si>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</si>
  <si>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</si>
  <si>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</si>
  <si>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</si>
  <si>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</si>
  <si>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</si>
  <si>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</si>
  <si>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</si>
  <si>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</si>
  <si>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</si>
  <si>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</si>
  <si>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</si>
  <si>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</si>
  <si>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</si>
  <si>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</si>
  <si>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</si>
  <si>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</si>
  <si>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</si>
  <si>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</si>
  <si>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</si>
  <si>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</si>
  <si>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</si>
  <si>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</si>
  <si>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</si>
  <si>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</si>
  <si>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</si>
  <si>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</si>
  <si>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</si>
  <si>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</si>
  <si>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</si>
  <si>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</si>
  <si>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</si>
  <si>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</si>
  <si>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</si>
  <si>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</si>
  <si>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</si>
  <si>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</si>
  <si>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</si>
  <si>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</si>
  <si>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</si>
  <si>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</si>
  <si>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</si>
  <si>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</si>
  <si>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</si>
  <si>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</si>
  <si>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</si>
  <si>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</si>
  <si>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</si>
  <si>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</si>
  <si>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</si>
  <si>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</si>
  <si>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</si>
  <si>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</si>
  <si>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</si>
  <si>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</si>
  <si>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</si>
  <si>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</si>
  <si>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</si>
  <si>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</si>
  <si>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</si>
  <si>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</si>
  <si>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</si>
  <si>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</si>
  <si>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</si>
  <si>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</si>
  <si>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</si>
  <si>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</si>
  <si>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</si>
  <si>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</si>
  <si>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</si>
  <si>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</si>
  <si>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</si>
  <si>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</si>
  <si>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</si>
  <si>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</si>
  <si>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</si>
  <si>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</si>
  <si>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</si>
  <si>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</si>
  <si>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</si>
  <si>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</si>
  <si>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</si>
  <si>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</si>
  <si>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</si>
  <si>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</si>
  <si>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</si>
  <si>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</si>
  <si>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</si>
  <si>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</si>
  <si>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</si>
  <si>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</si>
  <si>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</si>
  <si>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</si>
  <si>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</si>
  <si>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</si>
  <si>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</si>
  <si>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</si>
  <si>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</si>
  <si>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</si>
  <si>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</si>
  <si>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</si>
  <si>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</si>
  <si>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</si>
  <si>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</si>
  <si>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</si>
  <si>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</si>
  <si>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</si>
  <si>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</si>
  <si>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</si>
  <si>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</si>
  <si>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</si>
  <si>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</si>
  <si>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</si>
  <si>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</si>
  <si>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</si>
  <si>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</si>
  <si>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</si>
  <si>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</si>
  <si>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</si>
  <si>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</si>
  <si>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</si>
  <si>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</si>
  <si>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</si>
  <si>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</si>
  <si>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</si>
  <si>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</si>
  <si>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</si>
  <si>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</si>
  <si>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</si>
  <si>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</si>
  <si>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</si>
  <si>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</si>
  <si>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</si>
  <si>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</si>
  <si>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</si>
  <si>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</si>
  <si>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</si>
  <si>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</si>
  <si>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</si>
  <si>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</si>
  <si>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</si>
  <si>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</si>
  <si>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</si>
  <si>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</si>
  <si>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</si>
  <si>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</si>
  <si>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</si>
  <si>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</si>
  <si>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</si>
  <si>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</si>
  <si>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</si>
  <si>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</si>
  <si>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</si>
  <si>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</si>
  <si>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</si>
  <si>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</si>
  <si>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</si>
  <si>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</si>
  <si>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</si>
  <si>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</si>
  <si>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</si>
  <si>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</si>
  <si>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</si>
  <si>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</si>
  <si>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</si>
  <si>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</si>
  <si>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</si>
  <si>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</si>
  <si>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</si>
  <si>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</si>
  <si>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</si>
  <si>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</si>
  <si>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</si>
  <si>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</si>
  <si>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</si>
  <si>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</si>
  <si>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</si>
  <si>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</si>
  <si>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</si>
  <si>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</si>
  <si>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</si>
  <si>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</si>
  <si>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</si>
  <si>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</si>
  <si>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</si>
  <si>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</si>
  <si>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</si>
  <si>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</si>
  <si>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</si>
  <si>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</si>
  <si>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</si>
  <si>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</si>
  <si>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</si>
  <si>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</si>
  <si>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</si>
  <si>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</si>
  <si>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</si>
  <si>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</si>
  <si>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</si>
  <si>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</si>
  <si>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</si>
  <si>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</si>
  <si>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</si>
  <si>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</si>
  <si>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</si>
  <si>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</si>
  <si>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</si>
  <si>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</si>
  <si>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</si>
  <si>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</si>
  <si>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</si>
  <si>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</si>
  <si>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</si>
  <si>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</si>
  <si>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</si>
  <si>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</si>
  <si>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</si>
  <si>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</si>
  <si>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</si>
  <si>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</si>
  <si>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</si>
  <si>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</si>
  <si>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</si>
  <si>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</si>
  <si>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</si>
  <si>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</si>
  <si>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</si>
  <si>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</si>
  <si>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</si>
  <si>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</si>
  <si>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</si>
  <si>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</si>
  <si>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</si>
  <si>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</si>
  <si>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</si>
  <si>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</si>
  <si>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</si>
  <si>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</si>
  <si>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</si>
  <si>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</si>
  <si>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</si>
  <si>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</si>
  <si>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</si>
  <si>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</si>
  <si>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</si>
  <si>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</si>
  <si>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</si>
  <si>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</si>
  <si>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</si>
  <si>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</si>
  <si>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</si>
  <si>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</si>
  <si>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</si>
  <si>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</si>
  <si>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</si>
  <si>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</si>
  <si>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</si>
  <si>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</si>
  <si>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</si>
  <si>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</si>
  <si>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</si>
  <si>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</si>
  <si>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</si>
  <si>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</si>
  <si>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</si>
  <si>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</si>
  <si>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</si>
  <si>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</si>
  <si>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</si>
  <si>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</si>
  <si>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</si>
  <si>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</si>
  <si>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</si>
  <si>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</si>
  <si>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</si>
  <si>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</si>
  <si>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</si>
  <si>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</si>
  <si>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</si>
  <si>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</si>
  <si>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</si>
  <si>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</si>
  <si>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</si>
  <si>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</si>
  <si>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</si>
  <si>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</si>
  <si>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</si>
  <si>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</si>
  <si>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</si>
  <si>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</si>
  <si>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</si>
  <si>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</si>
  <si>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</si>
  <si>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</si>
  <si>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</si>
  <si>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</si>
  <si>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</si>
  <si>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</si>
  <si>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</si>
  <si>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</si>
  <si>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</si>
  <si>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</si>
  <si>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</si>
  <si>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</si>
  <si>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</si>
  <si>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</si>
  <si>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</si>
  <si>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</si>
  <si>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</si>
  <si>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</si>
  <si>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</si>
  <si>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</si>
  <si>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</si>
  <si>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</si>
  <si>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</si>
  <si>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</si>
  <si>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</si>
  <si>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</si>
  <si>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</si>
  <si>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</si>
  <si>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</si>
  <si>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</si>
  <si>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</si>
  <si>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</si>
  <si>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</si>
  <si>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</si>
  <si>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</si>
  <si>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</si>
  <si>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</si>
  <si>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</si>
  <si>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</si>
  <si>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</si>
  <si>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</si>
  <si>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</si>
  <si>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</si>
  <si>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</si>
  <si>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</si>
  <si>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</si>
  <si>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</si>
  <si>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</si>
  <si>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</si>
  <si>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</si>
  <si>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</si>
  <si>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</si>
  <si>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</si>
  <si>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</si>
  <si>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</si>
  <si>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</si>
  <si>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</si>
  <si>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</si>
  <si>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</si>
  <si>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</si>
  <si>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</si>
  <si>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</si>
  <si>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</si>
  <si>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</si>
  <si>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</si>
  <si>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</si>
  <si>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</si>
  <si>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</si>
  <si>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</si>
  <si>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</si>
  <si>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</si>
  <si>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</si>
  <si>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</si>
  <si>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</si>
  <si>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</si>
  <si>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</si>
  <si>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</si>
  <si>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</si>
  <si>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</si>
  <si>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</si>
  <si>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</si>
  <si>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</si>
  <si>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</si>
  <si>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</si>
  <si>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</si>
  <si>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</si>
  <si>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</si>
  <si>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</si>
  <si>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</si>
  <si>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</si>
  <si>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</si>
  <si>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</si>
  <si>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</si>
  <si>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</si>
  <si>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</si>
  <si>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</si>
  <si>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</si>
  <si>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</si>
  <si>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</si>
  <si>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</si>
  <si>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</si>
  <si>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</si>
  <si>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</si>
  <si>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</si>
  <si>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</si>
  <si>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</si>
  <si>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</si>
  <si>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</si>
  <si>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</si>
  <si>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</si>
  <si>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</si>
  <si>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</si>
  <si>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</si>
  <si>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</si>
  <si>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</si>
  <si>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</si>
  <si>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</si>
  <si>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</si>
  <si>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</si>
  <si>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</si>
  <si>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</si>
  <si>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</si>
  <si>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</si>
  <si>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</si>
  <si>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</si>
  <si>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</si>
  <si>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</si>
  <si>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</si>
  <si>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</si>
  <si>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</si>
  <si>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</si>
  <si>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</si>
  <si>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</si>
  <si>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</si>
  <si>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</si>
  <si>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</si>
  <si>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</si>
  <si>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</si>
  <si>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</si>
  <si>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</si>
  <si>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</si>
  <si>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</si>
  <si>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</si>
  <si>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</si>
  <si>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</si>
  <si>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</si>
  <si>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</si>
  <si>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</si>
  <si>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</si>
  <si>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</si>
  <si>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</si>
  <si>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</si>
  <si>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</si>
  <si>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</si>
  <si>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</si>
  <si>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</si>
  <si>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</si>
  <si>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</si>
  <si>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</si>
  <si>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</si>
  <si>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</si>
  <si>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</si>
  <si>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</si>
  <si>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</si>
  <si>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</si>
  <si>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</si>
  <si>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</si>
  <si>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</si>
  <si>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</si>
  <si>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</si>
  <si>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</si>
  <si>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</si>
  <si>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</si>
  <si>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</si>
  <si>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</si>
  <si>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</si>
  <si>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</si>
  <si>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</si>
  <si>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</si>
  <si>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</si>
  <si>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</si>
  <si>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</si>
  <si>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</si>
  <si>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</si>
  <si>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</si>
  <si>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</si>
  <si>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</si>
  <si>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</si>
  <si>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</si>
  <si>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</si>
  <si>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</si>
  <si>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</si>
  <si>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</si>
  <si>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</si>
  <si>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</si>
  <si>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</si>
  <si>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</si>
  <si>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</si>
  <si>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</si>
  <si>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</si>
  <si>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</si>
  <si>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</si>
  <si>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</si>
  <si>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</si>
  <si>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</si>
  <si>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</si>
  <si>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</si>
  <si>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</si>
  <si>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</si>
  <si>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</si>
  <si>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</si>
  <si>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</si>
  <si>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</si>
  <si>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</si>
  <si>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</si>
  <si>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</si>
  <si>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</si>
  <si>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</si>
  <si>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</si>
  <si>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</si>
  <si>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</si>
  <si>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</si>
  <si>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</si>
  <si>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</si>
  <si>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</si>
  <si>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</si>
  <si>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</si>
  <si>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</si>
  <si>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</si>
  <si>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</si>
  <si>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</si>
  <si>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</si>
  <si>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</si>
  <si>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</si>
  <si>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</si>
  <si>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</si>
  <si>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</si>
  <si>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</si>
  <si>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</si>
  <si>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</si>
  <si>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</si>
  <si>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</si>
  <si>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</si>
  <si>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</si>
  <si>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</si>
  <si>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</si>
  <si>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</si>
  <si>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</si>
  <si>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</si>
  <si>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</si>
  <si>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</si>
  <si>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</si>
  <si>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</si>
  <si>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</si>
  <si>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</si>
  <si>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</si>
  <si>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</si>
  <si>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</si>
  <si>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</si>
  <si>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</si>
  <si>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</si>
  <si>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</si>
  <si>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</si>
  <si>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</si>
  <si>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</si>
  <si>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</si>
  <si>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</si>
  <si>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</si>
  <si>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</si>
  <si>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</si>
  <si>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</si>
  <si>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</si>
  <si>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</si>
  <si>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</si>
  <si>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</si>
  <si>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</si>
  <si>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</si>
  <si>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</si>
  <si>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</si>
  <si>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</si>
  <si>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</si>
  <si>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</si>
  <si>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</si>
  <si>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</si>
  <si>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</si>
  <si>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</si>
  <si>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</si>
  <si>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</si>
  <si>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</si>
  <si>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</si>
  <si>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</si>
  <si>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</si>
  <si>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</si>
  <si>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</si>
  <si>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</si>
  <si>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</si>
  <si>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</si>
  <si>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</si>
  <si>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</si>
  <si>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</si>
  <si>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</si>
  <si>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</si>
  <si>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</si>
  <si>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</si>
  <si>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</si>
  <si>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</si>
  <si>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</si>
  <si>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</si>
  <si>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</si>
  <si>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</si>
  <si>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</si>
  <si>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</si>
  <si>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</si>
  <si>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</si>
  <si>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</si>
  <si>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</si>
  <si>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</si>
  <si>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</si>
  <si>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</si>
  <si>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</si>
  <si>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</si>
  <si>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</si>
  <si>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</si>
  <si>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</si>
  <si>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</si>
  <si>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</si>
  <si>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</si>
  <si>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</si>
  <si>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</si>
  <si>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</si>
  <si>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</si>
  <si>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</si>
  <si>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</si>
  <si>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</si>
  <si>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</si>
  <si>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</si>
  <si>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</si>
  <si>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</si>
  <si>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</si>
  <si>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</si>
  <si>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</si>
  <si>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</si>
  <si>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</si>
  <si>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</si>
  <si>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</si>
  <si>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</si>
  <si>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</si>
  <si>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</si>
  <si>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</si>
  <si>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</si>
  <si>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</si>
  <si>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</si>
  <si>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</si>
  <si>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</si>
  <si>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</si>
  <si>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</si>
  <si>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</si>
  <si>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</si>
  <si>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</si>
  <si>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</si>
  <si>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</si>
  <si>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</si>
  <si>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</si>
  <si>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</si>
  <si>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</si>
  <si>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</si>
  <si>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</si>
  <si>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</si>
  <si>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</si>
  <si>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</si>
  <si>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</si>
  <si>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</si>
  <si>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</si>
  <si>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</si>
  <si>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</si>
  <si>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</si>
  <si>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</si>
  <si>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</si>
  <si>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</si>
  <si>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</si>
  <si>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</si>
  <si>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</si>
  <si>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</si>
  <si>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</si>
  <si>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</si>
  <si>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</si>
  <si>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</si>
  <si>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</si>
  <si>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</si>
  <si>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</si>
  <si>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</si>
  <si>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</si>
  <si>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</si>
  <si>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</si>
  <si>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</si>
  <si>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</si>
  <si>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</si>
  <si>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</si>
  <si>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</si>
  <si>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</si>
  <si>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</si>
  <si>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</si>
  <si>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</si>
  <si>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</si>
  <si>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</si>
  <si>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</si>
  <si>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</si>
  <si>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</si>
  <si>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</si>
  <si>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</si>
  <si>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</si>
  <si>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</si>
  <si>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</si>
  <si>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</si>
  <si>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</si>
  <si>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</si>
  <si>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</si>
  <si>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</si>
  <si>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</si>
  <si>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</si>
  <si>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</si>
  <si>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</si>
  <si>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</si>
  <si>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</si>
  <si>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</si>
  <si>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</si>
  <si>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</si>
  <si>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</si>
  <si>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</si>
  <si>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</si>
  <si>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</si>
  <si>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</si>
  <si>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</si>
  <si>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</si>
  <si>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</si>
  <si>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</si>
  <si>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</si>
  <si>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</si>
  <si>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</si>
  <si>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</si>
  <si>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</si>
  <si>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</si>
  <si>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</si>
  <si>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</si>
  <si>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</si>
  <si>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</si>
  <si>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</si>
  <si>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</si>
  <si>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</si>
  <si>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</si>
  <si>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</si>
  <si>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</si>
  <si>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</si>
  <si>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</si>
  <si>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</si>
  <si>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</si>
  <si>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</si>
  <si>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</si>
  <si>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</si>
  <si>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</si>
  <si>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</si>
  <si>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</si>
  <si>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</si>
  <si>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</si>
  <si>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</si>
  <si>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</si>
  <si>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</si>
  <si>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</si>
  <si>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</si>
  <si>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</si>
  <si>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</si>
  <si>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</si>
  <si>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</si>
  <si>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</si>
  <si>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</si>
  <si>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</si>
  <si>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</si>
  <si>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</si>
  <si>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</si>
  <si>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</si>
  <si>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</si>
  <si>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</si>
  <si>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</si>
  <si>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</si>
  <si>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</si>
  <si>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</si>
  <si>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</si>
  <si>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</si>
  <si>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</si>
  <si>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</si>
  <si>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</si>
  <si>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</si>
  <si>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</si>
  <si>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</si>
  <si>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</si>
  <si>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</si>
  <si>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</si>
  <si>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</si>
  <si>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</si>
  <si>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</si>
  <si>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</si>
  <si>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</si>
  <si>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</si>
  <si>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</si>
  <si>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</si>
  <si>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</si>
  <si>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</si>
  <si>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</si>
  <si>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</si>
  <si>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</si>
  <si>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</si>
  <si>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</si>
  <si>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</si>
  <si>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</si>
  <si>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</si>
  <si>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</si>
  <si>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</si>
  <si>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</si>
  <si>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</si>
  <si>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</si>
  <si>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</si>
  <si>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</si>
  <si>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</si>
  <si>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</si>
  <si>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</si>
  <si>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</si>
  <si>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</si>
  <si>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</si>
  <si>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</si>
  <si>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</si>
  <si>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</si>
  <si>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</si>
  <si>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</si>
  <si>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</si>
  <si>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</si>
  <si>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</si>
  <si>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</si>
  <si>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</si>
  <si>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</si>
  <si>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</si>
  <si>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</si>
  <si>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</si>
  <si>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</si>
  <si>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</si>
  <si>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</si>
  <si>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</si>
  <si>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</si>
  <si>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</si>
  <si>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</si>
  <si>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</si>
  <si>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</si>
  <si>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</si>
  <si>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</si>
  <si>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</si>
  <si>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</si>
  <si>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</si>
  <si>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</si>
  <si>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</si>
  <si>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</si>
  <si>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</si>
  <si>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</si>
  <si>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</si>
  <si>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</si>
  <si>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</si>
  <si>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</si>
  <si>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</si>
  <si>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</si>
  <si>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</si>
  <si>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</si>
  <si>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</si>
  <si>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</si>
  <si>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</si>
  <si>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</si>
  <si>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</si>
  <si>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</si>
  <si>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</si>
  <si>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</si>
  <si>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</si>
  <si>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</si>
  <si>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</si>
  <si>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</si>
  <si>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</si>
  <si>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</si>
  <si>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</si>
  <si>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</si>
  <si>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</si>
  <si>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</si>
  <si>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</si>
  <si>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</si>
  <si>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</si>
  <si>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</si>
  <si>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</si>
  <si>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</si>
  <si>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</si>
  <si>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</si>
  <si>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</si>
  <si>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</si>
  <si>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</si>
  <si>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</si>
  <si>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</si>
  <si>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</si>
  <si>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</si>
  <si>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</si>
  <si>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</si>
  <si>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</si>
  <si>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</si>
  <si>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</si>
  <si>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</si>
  <si>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</si>
  <si>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</si>
  <si>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</si>
  <si>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</si>
  <si>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</si>
  <si>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</si>
  <si>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</si>
  <si>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</si>
  <si>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</si>
  <si>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</si>
  <si>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</si>
  <si>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</si>
  <si>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</si>
  <si>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</si>
  <si>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</si>
  <si>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</si>
  <si>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</si>
  <si>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</si>
  <si>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</si>
  <si>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</si>
  <si>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</si>
  <si>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</si>
  <si>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</si>
  <si>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</si>
  <si>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</si>
  <si>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</si>
  <si>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</si>
  <si>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</si>
  <si>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</si>
  <si>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</si>
  <si>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</si>
  <si>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</si>
  <si>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</si>
  <si>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</si>
  <si>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</si>
  <si>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</si>
  <si>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</si>
  <si>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</si>
  <si>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</si>
  <si>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</si>
  <si>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</si>
  <si>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</si>
  <si>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</si>
  <si>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</si>
  <si>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</si>
  <si>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</si>
  <si>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</si>
  <si>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</si>
  <si>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</si>
  <si>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</si>
  <si>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</si>
  <si>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</si>
  <si>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</si>
  <si>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</si>
  <si>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</si>
  <si>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</si>
  <si>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</si>
  <si>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</si>
  <si>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</si>
  <si>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</si>
  <si>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</si>
  <si>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</si>
  <si>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</si>
  <si>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</si>
  <si>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</si>
  <si>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</si>
  <si>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</si>
  <si>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</si>
  <si>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</si>
  <si>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</si>
  <si>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</si>
  <si>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</si>
  <si>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</si>
  <si>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</si>
  <si>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</si>
  <si>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</si>
  <si>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</si>
  <si>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</si>
  <si>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</si>
  <si>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</si>
  <si>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</si>
  <si>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</si>
  <si>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</si>
  <si>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</si>
  <si>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</si>
  <si>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</si>
  <si>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</si>
  <si>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</si>
  <si>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</si>
  <si>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</si>
  <si>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</si>
  <si>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</si>
  <si>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</si>
  <si>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</si>
  <si>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</si>
  <si>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</si>
  <si>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</si>
  <si>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</si>
  <si>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</si>
  <si>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</si>
  <si>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</si>
  <si>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</si>
  <si>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</si>
  <si>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</si>
  <si>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</si>
  <si>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</si>
  <si>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</si>
  <si>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</si>
  <si>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</si>
  <si>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</si>
  <si>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</si>
  <si>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</si>
  <si>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</si>
  <si>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</si>
  <si>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</si>
  <si>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</si>
  <si>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</si>
  <si>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</si>
  <si>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</si>
  <si>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</si>
  <si>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</si>
  <si>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</si>
  <si>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</si>
  <si>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</si>
  <si>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</si>
  <si>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</si>
  <si>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</si>
  <si>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</si>
  <si>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</si>
  <si>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</si>
  <si>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</si>
  <si>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</si>
  <si>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</si>
  <si>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</si>
  <si>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</si>
  <si>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</si>
  <si>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</si>
  <si>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</si>
  <si>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</si>
  <si>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</si>
  <si>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</si>
  <si>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</si>
  <si>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</si>
  <si>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</si>
  <si>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</si>
  <si>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</si>
  <si>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</si>
  <si>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</si>
  <si>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</si>
  <si>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</si>
  <si>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</si>
  <si>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</si>
  <si>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</si>
  <si>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</si>
  <si>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</si>
  <si>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</si>
  <si>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</si>
  <si>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</si>
  <si>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</si>
  <si>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</si>
  <si>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</si>
  <si>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</si>
  <si>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</si>
  <si>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</si>
  <si>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</si>
  <si>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</si>
  <si>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</si>
  <si>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</si>
  <si>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</si>
  <si>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</si>
  <si>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</si>
  <si>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</si>
  <si>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</si>
  <si>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</si>
  <si>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</si>
  <si>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</si>
  <si>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</si>
  <si>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</si>
  <si>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</si>
  <si>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</si>
  <si>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</si>
  <si>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</si>
  <si>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</si>
  <si>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</si>
  <si>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</si>
  <si>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</si>
  <si>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</si>
  <si>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</si>
  <si>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</si>
  <si>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</si>
  <si>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</si>
  <si>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</si>
  <si>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</si>
  <si>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</si>
  <si>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</si>
  <si>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</si>
  <si>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</si>
  <si>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</si>
  <si>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</si>
  <si>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</si>
  <si>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</si>
  <si>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</si>
  <si>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</si>
  <si>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</si>
  <si>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</si>
  <si>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</si>
  <si>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</si>
  <si>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</si>
  <si>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</si>
  <si>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</si>
  <si>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</si>
  <si>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</si>
  <si>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</si>
  <si>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</si>
  <si>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</si>
  <si>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</si>
  <si>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</si>
  <si>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</si>
  <si>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</si>
  <si>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</si>
  <si>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</si>
  <si>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</si>
  <si>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</si>
  <si>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</si>
  <si>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</si>
  <si>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</si>
  <si>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</si>
  <si>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</si>
  <si>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</si>
  <si>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</si>
  <si>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</si>
  <si>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</si>
  <si>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</si>
  <si>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</si>
  <si>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</si>
  <si>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</si>
  <si>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</si>
  <si>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</si>
  <si>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</si>
  <si>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</si>
  <si>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</si>
  <si>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</si>
  <si>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</si>
  <si>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</si>
  <si>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</si>
  <si>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</si>
  <si>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</si>
  <si>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</si>
  <si>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</si>
  <si>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</si>
  <si>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</si>
  <si>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</si>
  <si>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</si>
  <si>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</si>
  <si>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</si>
  <si>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</si>
  <si>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</si>
  <si>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</si>
  <si>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</si>
  <si>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</si>
  <si>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</si>
  <si>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</si>
  <si>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</si>
  <si>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</si>
  <si>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</si>
  <si>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</si>
  <si>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</si>
  <si>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</si>
  <si>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</si>
  <si>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</si>
  <si>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</si>
  <si>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</si>
  <si>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</si>
  <si>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</si>
  <si>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</si>
  <si>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</si>
  <si>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</si>
  <si>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</si>
  <si>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</si>
  <si>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</si>
  <si>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</si>
  <si>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</si>
  <si>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</si>
  <si>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</si>
  <si>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</si>
  <si>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</si>
  <si>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</si>
  <si>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</si>
  <si>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</si>
  <si>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</si>
  <si>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</si>
  <si>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</si>
  <si>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</si>
  <si>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</si>
  <si>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</si>
  <si>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</si>
  <si>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</si>
  <si>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</si>
  <si>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</si>
  <si>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</si>
  <si>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</si>
  <si>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</si>
  <si>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</si>
  <si>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</si>
  <si>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</si>
  <si>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</si>
  <si>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</si>
  <si>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</si>
  <si>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</si>
  <si>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</si>
  <si>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</si>
  <si>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</si>
  <si>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</si>
  <si>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</si>
  <si>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</si>
  <si>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</si>
  <si>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</si>
  <si>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</si>
  <si>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</si>
  <si>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</si>
  <si>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</si>
  <si>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</si>
  <si>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</si>
  <si>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</si>
  <si>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</si>
  <si>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</si>
  <si>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</si>
  <si>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</si>
  <si>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</si>
  <si>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</si>
  <si>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</si>
  <si>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</si>
  <si>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</si>
  <si>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</si>
  <si>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</si>
  <si>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</si>
  <si>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</si>
  <si>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</si>
  <si>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</si>
  <si>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</si>
  <si>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</si>
  <si>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</si>
  <si>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</si>
  <si>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</si>
  <si>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</si>
  <si>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</si>
  <si>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</si>
  <si>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</si>
  <si>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</si>
  <si>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</si>
  <si>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</si>
  <si>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</si>
  <si>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</si>
  <si>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</si>
  <si>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</si>
  <si>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</si>
  <si>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</si>
  <si>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</si>
  <si>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</si>
  <si>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</si>
  <si>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</si>
  <si>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</si>
  <si>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</si>
  <si>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</si>
  <si>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</si>
  <si>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</si>
  <si>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</si>
  <si>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</si>
  <si>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</si>
  <si>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</si>
  <si>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</si>
  <si>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</si>
  <si>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</si>
  <si>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</si>
  <si>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</si>
  <si>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</si>
  <si>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</si>
  <si>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</si>
  <si>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</si>
  <si>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</si>
  <si>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</si>
  <si>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</si>
  <si>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</si>
  <si>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</si>
  <si>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</si>
  <si>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</si>
  <si>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</si>
  <si>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</si>
  <si>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</si>
  <si>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</si>
  <si>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</si>
  <si>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</si>
  <si>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</si>
  <si>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</si>
  <si>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</si>
  <si>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</si>
  <si>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</si>
  <si>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</si>
  <si>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</si>
  <si>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</si>
  <si>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</si>
  <si>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</si>
  <si>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</si>
  <si>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</si>
  <si>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</si>
  <si>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</si>
  <si>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</si>
  <si>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</si>
  <si>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</si>
  <si>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</si>
  <si>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</si>
  <si>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</si>
  <si>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</si>
  <si>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</si>
  <si>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</si>
  <si>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</si>
  <si>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</si>
  <si>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</si>
  <si>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</si>
  <si>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</si>
  <si>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</si>
  <si>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</si>
  <si>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</si>
  <si>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</si>
  <si>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</si>
  <si>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</si>
  <si>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</si>
  <si>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</si>
  <si>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</si>
  <si>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</si>
  <si>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</si>
  <si>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</si>
  <si>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</si>
  <si>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</si>
  <si>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</si>
  <si>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</si>
  <si>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</si>
  <si>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</si>
  <si>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</si>
  <si>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</si>
  <si>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</si>
  <si>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</si>
  <si>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</si>
  <si>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</si>
  <si>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</si>
  <si>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</si>
  <si>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</si>
  <si>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</si>
  <si>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</si>
  <si>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</si>
  <si>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</si>
  <si>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</si>
  <si>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</si>
  <si>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</si>
  <si>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</si>
  <si>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</si>
  <si>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</si>
  <si>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</si>
  <si>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</si>
  <si>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</si>
  <si>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</si>
  <si>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</si>
  <si>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</si>
  <si>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</si>
  <si>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</si>
  <si>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</si>
  <si>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</si>
  <si>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</si>
  <si>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</si>
  <si>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</si>
  <si>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</si>
  <si>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</si>
  <si>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</si>
  <si>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</si>
  <si>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</si>
  <si>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</si>
  <si>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</si>
  <si>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</si>
  <si>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</si>
  <si>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</si>
  <si>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</si>
  <si>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</si>
  <si>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</si>
  <si>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</si>
  <si>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</si>
  <si>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</si>
  <si>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</si>
  <si>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</si>
  <si>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</si>
  <si>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</si>
  <si>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</si>
  <si>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</si>
  <si>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</si>
  <si>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</si>
  <si>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</si>
  <si>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</si>
  <si>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</si>
  <si>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</si>
  <si>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</si>
  <si>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</si>
  <si>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</si>
  <si>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</si>
  <si>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</si>
  <si>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</si>
  <si>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</si>
  <si>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</si>
  <si>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</si>
  <si>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</si>
  <si>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</si>
  <si>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</si>
  <si>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</si>
  <si>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</si>
  <si>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</si>
  <si>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</si>
  <si>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</si>
  <si>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</si>
  <si>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</si>
  <si>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</si>
  <si>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</si>
  <si>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</si>
  <si>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</si>
  <si>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</si>
  <si>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</si>
  <si>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</si>
  <si>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</si>
  <si>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</si>
  <si>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</si>
  <si>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</si>
  <si>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</si>
  <si>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</si>
  <si>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</si>
  <si>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</si>
  <si>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</si>
  <si>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</si>
  <si>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</si>
  <si>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</si>
  <si>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</si>
  <si>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</si>
  <si>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</si>
  <si>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</si>
  <si>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</si>
  <si>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</si>
  <si>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</si>
  <si>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</si>
  <si>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</si>
  <si>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</si>
  <si>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</si>
  <si>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</si>
  <si>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</si>
  <si>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</si>
  <si>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</si>
  <si>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</si>
  <si>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</si>
  <si>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</si>
  <si>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</si>
  <si>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</si>
  <si>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</si>
  <si>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</si>
  <si>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</si>
  <si>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</si>
  <si>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</si>
  <si>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</si>
  <si>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</si>
  <si>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</si>
  <si>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</si>
  <si>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</si>
  <si>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</si>
  <si>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</si>
  <si>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</si>
  <si>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</si>
  <si>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</si>
  <si>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</si>
  <si>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</si>
  <si>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</si>
  <si>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</si>
  <si>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</si>
  <si>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</si>
  <si>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</si>
  <si>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</si>
  <si>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</si>
  <si>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</si>
  <si>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</si>
  <si>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</si>
  <si>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</si>
  <si>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</si>
  <si>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</si>
  <si>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</si>
  <si>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</si>
  <si>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</si>
  <si>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</si>
  <si>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</si>
  <si>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</si>
  <si>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</si>
  <si>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</si>
  <si>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</si>
  <si>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</si>
  <si>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</si>
  <si>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</si>
  <si>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</si>
  <si>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</si>
  <si>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</si>
  <si>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</si>
  <si>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</si>
  <si>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</si>
  <si>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</si>
  <si>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</si>
  <si>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</si>
  <si>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</si>
  <si>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</si>
  <si>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</si>
  <si>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</si>
  <si>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</si>
  <si>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</si>
  <si>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</si>
  <si>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</si>
  <si>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</si>
  <si>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</si>
  <si>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</si>
  <si>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</si>
  <si>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</si>
  <si>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</si>
  <si>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</si>
  <si>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</si>
  <si>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</si>
  <si>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</si>
  <si>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</si>
  <si>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</si>
  <si>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</si>
  <si>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</si>
  <si>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</si>
  <si>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</si>
  <si>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</si>
  <si>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</si>
  <si>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</si>
  <si>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</si>
  <si>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</si>
  <si>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</si>
  <si>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</si>
  <si>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</si>
  <si>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</si>
  <si>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</si>
  <si>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</si>
  <si>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</si>
  <si>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</si>
  <si>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</si>
  <si>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</si>
  <si>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</si>
  <si>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</si>
  <si>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</si>
  <si>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</si>
  <si>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</si>
  <si>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</si>
  <si>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</si>
  <si>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</si>
  <si>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</si>
  <si>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</si>
  <si>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</si>
  <si>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</si>
  <si>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</si>
  <si>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</si>
  <si>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</si>
  <si>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</si>
  <si>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</si>
  <si>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</si>
  <si>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</si>
  <si>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</si>
  <si>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</si>
  <si>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</si>
  <si>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</si>
  <si>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</si>
  <si>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</si>
  <si>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</si>
  <si>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</si>
  <si>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</si>
  <si>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</si>
  <si>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</si>
  <si>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</si>
  <si>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</si>
  <si>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</si>
  <si>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</si>
  <si>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</si>
  <si>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</si>
  <si>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</si>
  <si>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</si>
  <si>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</si>
  <si>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</si>
  <si>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</si>
  <si>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</si>
  <si>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</si>
  <si>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</si>
  <si>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</si>
  <si>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</si>
  <si>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</si>
  <si>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</si>
  <si>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</si>
  <si>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</si>
  <si>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</si>
  <si>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</si>
  <si>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</si>
  <si>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</si>
  <si>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</si>
  <si>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</si>
  <si>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</si>
  <si>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</si>
  <si>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</si>
  <si>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</si>
  <si>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</si>
  <si>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</si>
  <si>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</si>
  <si>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</si>
  <si>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</si>
  <si>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</si>
  <si>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</si>
  <si>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</si>
  <si>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</si>
  <si>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</si>
  <si>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</si>
  <si>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</si>
  <si>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</si>
  <si>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</si>
  <si>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</si>
  <si>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</si>
  <si>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</si>
  <si>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</si>
  <si>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</si>
  <si>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</si>
  <si>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</si>
  <si>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</si>
  <si>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</si>
  <si>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</si>
  <si>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</si>
  <si>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</si>
  <si>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</si>
  <si>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</si>
  <si>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</si>
  <si>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</si>
  <si>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</si>
  <si>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</si>
  <si>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</si>
  <si>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</si>
  <si>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</si>
  <si>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</si>
  <si>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</si>
  <si>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</si>
  <si>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</si>
  <si>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</si>
  <si>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</si>
  <si>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</si>
  <si>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</si>
  <si>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</si>
  <si>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</si>
  <si>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</si>
  <si>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</si>
  <si>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</si>
  <si>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</si>
  <si>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</si>
  <si>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</si>
  <si>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</si>
  <si>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</si>
  <si>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</si>
  <si>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</si>
  <si>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</si>
  <si>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</si>
  <si>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</si>
  <si>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</si>
  <si>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</si>
  <si>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</si>
  <si>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</si>
  <si>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</si>
  <si>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</si>
  <si>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</si>
  <si>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</si>
  <si>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</si>
  <si>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</si>
  <si>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</si>
  <si>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</si>
  <si>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</si>
  <si>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</si>
  <si>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</si>
  <si>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</si>
  <si>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</si>
  <si>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</si>
  <si>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</si>
  <si>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</si>
  <si>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</si>
  <si>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</si>
  <si>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</si>
  <si>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</si>
  <si>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</si>
  <si>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</si>
  <si>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</si>
  <si>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</si>
  <si>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</si>
  <si>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</si>
  <si>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</si>
  <si>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</si>
  <si>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</si>
  <si>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</si>
  <si>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</si>
  <si>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</si>
  <si>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</si>
  <si>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</si>
  <si>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</si>
  <si>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</si>
  <si>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</si>
  <si>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</si>
  <si>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</si>
  <si>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</si>
  <si>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</si>
  <si>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</si>
  <si>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</si>
  <si>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</si>
  <si>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</si>
  <si>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</si>
  <si>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</si>
  <si>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</si>
  <si>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</si>
  <si>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</si>
  <si>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</si>
  <si>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</si>
  <si>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</si>
  <si>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</si>
  <si>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</si>
  <si>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</si>
  <si>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</si>
  <si>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</si>
  <si>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</si>
  <si>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</si>
  <si>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</si>
  <si>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</si>
  <si>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</si>
  <si>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</si>
  <si>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</si>
  <si>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</si>
  <si>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</si>
  <si>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</si>
  <si>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</si>
  <si>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</si>
  <si>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</si>
  <si>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</si>
  <si>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</si>
  <si>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</si>
  <si>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</si>
  <si>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</si>
  <si>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</si>
  <si>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</si>
  <si>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</si>
  <si>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</si>
  <si>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</si>
  <si>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</si>
  <si>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</si>
  <si>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</si>
  <si>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</si>
  <si>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</si>
  <si>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</si>
  <si>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</si>
  <si>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</si>
  <si>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</si>
  <si>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</si>
  <si>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</si>
  <si>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</si>
  <si>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</si>
  <si>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</si>
  <si>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</si>
  <si>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</si>
  <si>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</si>
  <si>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</si>
  <si>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</si>
  <si>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</si>
  <si>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</si>
  <si>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</si>
  <si>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</si>
  <si>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</si>
  <si>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</si>
  <si>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</si>
  <si>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</si>
  <si>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</si>
  <si>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</si>
  <si>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</si>
  <si>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</si>
  <si>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</si>
  <si>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</si>
  <si>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</si>
  <si>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</si>
  <si>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</si>
  <si>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</si>
  <si>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</si>
  <si>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</si>
  <si>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</si>
  <si>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</si>
  <si>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</si>
  <si>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</si>
  <si>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</si>
  <si>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</si>
  <si>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</si>
  <si>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</si>
  <si>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</si>
  <si>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</si>
  <si>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</si>
  <si>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</si>
  <si>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</si>
  <si>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</si>
  <si>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</si>
  <si>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</si>
  <si>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</si>
  <si>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</si>
  <si>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</si>
  <si>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</si>
  <si>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</si>
  <si>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</si>
  <si>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</si>
  <si>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</si>
  <si>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</si>
  <si>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</si>
  <si>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</si>
  <si>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</si>
  <si>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</si>
  <si>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</si>
  <si>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</si>
  <si>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</si>
  <si>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</si>
  <si>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</si>
  <si>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</si>
  <si>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</si>
  <si>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</si>
  <si>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</si>
  <si>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</si>
  <si>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</si>
  <si>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</si>
  <si>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</si>
  <si>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</si>
  <si>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</si>
  <si>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</si>
  <si>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</si>
  <si>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</si>
  <si>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</si>
  <si>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</si>
  <si>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</si>
  <si>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</si>
  <si>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</si>
  <si>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</si>
  <si>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</si>
  <si>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</si>
  <si>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</si>
  <si>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</si>
  <si>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</si>
  <si>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</si>
  <si>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</si>
  <si>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</si>
  <si>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</si>
  <si>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</si>
  <si>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</si>
  <si>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</si>
  <si>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</si>
  <si>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</si>
  <si>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</si>
  <si>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</si>
  <si>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</si>
  <si>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</si>
  <si>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</si>
  <si>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</si>
  <si>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</si>
  <si>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</si>
  <si>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</si>
  <si>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</si>
  <si>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</si>
  <si>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</si>
  <si>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</si>
  <si>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</si>
  <si>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</si>
  <si>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</si>
  <si>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</si>
  <si>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</si>
  <si>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</si>
  <si>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</si>
  <si>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</si>
  <si>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</si>
  <si>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</si>
  <si>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</si>
  <si>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</si>
  <si>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</si>
  <si>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</si>
  <si>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</si>
  <si>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</si>
  <si>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</si>
  <si>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</si>
  <si>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</si>
  <si>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</si>
  <si>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</si>
  <si>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</si>
  <si>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</si>
  <si>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</si>
  <si>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</si>
  <si>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</si>
  <si>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</si>
  <si>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</si>
  <si>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</si>
  <si>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</si>
  <si>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</si>
  <si>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</si>
  <si>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</si>
  <si>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</si>
  <si>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</si>
  <si>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</si>
  <si>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</si>
  <si>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</si>
  <si>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</si>
  <si>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</si>
  <si>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</si>
  <si>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</si>
  <si>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</si>
  <si>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</si>
  <si>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</si>
  <si>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</si>
  <si>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</si>
  <si>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</si>
  <si>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</si>
  <si>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</si>
  <si>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</si>
  <si>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</si>
  <si>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</si>
  <si>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</si>
  <si>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</si>
  <si>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</si>
  <si>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</si>
  <si>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</si>
  <si>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</si>
  <si>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</si>
  <si>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</si>
  <si>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</si>
  <si>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</si>
  <si>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</si>
  <si>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</si>
  <si>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</si>
  <si>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</si>
  <si>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</si>
  <si>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</si>
  <si>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</si>
  <si>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</si>
  <si>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</si>
  <si>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</si>
  <si>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</si>
  <si>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</si>
  <si>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</si>
  <si>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</si>
  <si>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</si>
  <si>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</si>
  <si>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</si>
  <si>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</si>
  <si>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</si>
  <si>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</si>
  <si>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</si>
  <si>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</si>
  <si>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</si>
  <si>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</si>
  <si>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</si>
  <si>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</si>
  <si>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</si>
  <si>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</si>
  <si>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</si>
  <si>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</si>
  <si>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</si>
  <si>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</si>
  <si>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</si>
  <si>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</si>
  <si>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</si>
  <si>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</si>
  <si>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</si>
  <si>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</si>
  <si>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</si>
  <si>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</si>
  <si>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</si>
  <si>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</si>
  <si>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</si>
  <si>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</si>
  <si>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</si>
  <si>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</si>
  <si>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</si>
  <si>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</si>
  <si>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</si>
  <si>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</si>
  <si>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</si>
  <si>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</si>
  <si>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</si>
  <si>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</si>
  <si>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</si>
  <si>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</si>
  <si>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</si>
  <si>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</si>
  <si>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</si>
  <si>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</si>
  <si>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</si>
  <si>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</si>
  <si>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</si>
  <si>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</si>
  <si>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</si>
  <si>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</si>
  <si>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</si>
  <si>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</si>
  <si>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</si>
  <si>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</si>
  <si>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</si>
  <si>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</si>
  <si>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</si>
  <si>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</si>
  <si>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</si>
  <si>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</si>
  <si>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</si>
  <si>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</si>
  <si>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</si>
  <si>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</si>
  <si>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</si>
  <si>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</si>
  <si>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</si>
  <si>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</si>
  <si>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</si>
  <si>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</si>
  <si>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</si>
  <si>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</si>
  <si>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</si>
  <si>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</si>
  <si>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</si>
  <si>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</si>
  <si>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</si>
  <si>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</si>
  <si>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</si>
  <si>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</si>
  <si>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</si>
  <si>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</si>
  <si>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</si>
  <si>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</si>
  <si>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</si>
  <si>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</si>
  <si>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</si>
  <si>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</si>
  <si>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</si>
  <si>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</si>
  <si>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</si>
  <si>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</si>
  <si>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</si>
  <si>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</si>
  <si>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</si>
  <si>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</si>
  <si>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</si>
  <si>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</si>
  <si>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</si>
  <si>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</si>
  <si>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</si>
  <si>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</si>
  <si>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</si>
  <si>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</si>
  <si>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</si>
  <si>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</si>
  <si>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</si>
  <si>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</si>
  <si>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</si>
  <si>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</si>
  <si>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</si>
  <si>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</si>
  <si>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</si>
  <si>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</si>
  <si>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</si>
  <si>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</si>
  <si>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</si>
  <si>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</si>
  <si>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</si>
  <si>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</si>
  <si>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</si>
  <si>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</si>
  <si>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</si>
  <si>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</si>
  <si>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</si>
  <si>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</si>
  <si>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</si>
  <si>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</si>
  <si>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</si>
  <si>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</si>
  <si>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</si>
  <si>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</si>
  <si>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</si>
  <si>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</si>
  <si>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</si>
  <si>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</si>
  <si>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</si>
  <si>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</si>
  <si>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</si>
  <si>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</si>
  <si>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</si>
  <si>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</si>
  <si>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</si>
  <si>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</si>
  <si>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</si>
  <si>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</si>
  <si>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</si>
  <si>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</si>
  <si>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</si>
  <si>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</si>
  <si>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</si>
  <si>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</si>
  <si>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</si>
  <si>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</si>
  <si>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</si>
  <si>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</si>
  <si>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</si>
  <si>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</si>
  <si>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</si>
  <si>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</si>
  <si>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</si>
  <si>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</si>
  <si>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</si>
  <si>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</si>
  <si>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</si>
  <si>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</si>
  <si>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</si>
  <si>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</si>
  <si>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</si>
  <si>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</si>
  <si>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</si>
  <si>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</si>
  <si>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</si>
  <si>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</si>
  <si>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</si>
  <si>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</si>
  <si>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</si>
  <si>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</si>
  <si>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</si>
  <si>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</si>
  <si>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</si>
  <si>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</si>
  <si>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</si>
  <si>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</si>
  <si>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</si>
  <si>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</si>
  <si>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</si>
  <si>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</si>
  <si>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</si>
  <si>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</si>
  <si>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</si>
  <si>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</si>
  <si>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</si>
  <si>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</si>
  <si>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</si>
  <si>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</si>
  <si>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</si>
  <si>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</si>
  <si>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</si>
  <si>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</si>
  <si>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</si>
  <si>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</si>
  <si>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</si>
  <si>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</si>
  <si>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</si>
  <si>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</si>
  <si>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</si>
  <si>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</si>
  <si>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</si>
  <si>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</si>
  <si>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</si>
  <si>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</si>
  <si>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</si>
  <si>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</si>
  <si>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</si>
  <si>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</si>
  <si>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</si>
  <si>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</si>
  <si>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</si>
  <si>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</si>
  <si>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</si>
  <si>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</si>
  <si>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</si>
  <si>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</si>
  <si>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</si>
  <si>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</si>
  <si>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</si>
  <si>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</si>
  <si>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</si>
  <si>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</si>
  <si>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</si>
  <si>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</si>
  <si>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</si>
  <si>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</si>
  <si>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</si>
  <si>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</si>
  <si>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</si>
  <si>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</si>
  <si>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</si>
  <si>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</si>
  <si>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</si>
  <si>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</si>
  <si>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</si>
  <si>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</si>
  <si>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</si>
  <si>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</si>
  <si>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</si>
  <si>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</si>
  <si>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</si>
  <si>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</si>
  <si>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</si>
  <si>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</si>
  <si>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</si>
  <si>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</si>
  <si>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</si>
  <si>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</si>
  <si>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</si>
  <si>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</si>
  <si>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</si>
  <si>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</si>
  <si>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</si>
  <si>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</si>
  <si>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</si>
  <si>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</si>
  <si>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</si>
  <si>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</si>
  <si>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</si>
  <si>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</si>
  <si>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</si>
  <si>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</si>
  <si>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</si>
  <si>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</si>
  <si>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</si>
  <si>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</si>
  <si>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</si>
  <si>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</si>
  <si>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</si>
  <si>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</si>
  <si>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</si>
  <si>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</si>
  <si>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</si>
  <si>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</si>
  <si>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</si>
  <si>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</si>
  <si>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</si>
  <si>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</si>
  <si>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</si>
  <si>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</si>
  <si>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</si>
  <si>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</si>
  <si>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</si>
  <si>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</si>
  <si>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</si>
  <si>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</si>
  <si>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</si>
  <si>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</si>
  <si>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</si>
  <si>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</si>
  <si>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</si>
  <si>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</si>
  <si>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</si>
  <si>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</si>
  <si>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</si>
  <si>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</si>
  <si>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</si>
  <si>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</si>
  <si>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</si>
  <si>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</si>
  <si>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</si>
  <si>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</si>
  <si>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</si>
  <si>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</si>
  <si>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</si>
  <si>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</si>
  <si>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</si>
  <si>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</si>
  <si>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</si>
  <si>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</si>
  <si>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</si>
  <si>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</si>
  <si>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</si>
  <si>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</si>
  <si>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</si>
  <si>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</si>
  <si>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</si>
  <si>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</si>
  <si>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</si>
  <si>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</si>
  <si>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</si>
  <si>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</si>
  <si>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</si>
  <si>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</si>
  <si>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</si>
  <si>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</si>
  <si>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</si>
  <si>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</si>
  <si>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</si>
  <si>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</si>
  <si>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</si>
  <si>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</si>
  <si>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</si>
  <si>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</si>
  <si>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</si>
  <si>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</si>
  <si>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</si>
  <si>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</si>
  <si>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</si>
  <si>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</si>
  <si>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</si>
  <si>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</si>
  <si>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</si>
  <si>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</si>
  <si>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</si>
  <si>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</si>
  <si>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</si>
  <si>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</si>
  <si>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</si>
  <si>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</si>
  <si>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</si>
  <si>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</si>
  <si>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</si>
  <si>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</si>
  <si>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</si>
  <si>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</si>
  <si>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</si>
  <si>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</si>
  <si>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</si>
  <si>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</si>
  <si>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</si>
  <si>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</si>
  <si>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</si>
  <si>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</si>
  <si>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</si>
  <si>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</si>
  <si>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</si>
  <si>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</si>
  <si>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</si>
  <si>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</si>
  <si>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</si>
  <si>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</si>
  <si>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</si>
  <si>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</si>
  <si>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</si>
  <si>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</si>
  <si>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</si>
  <si>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</si>
  <si>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</si>
  <si>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</si>
  <si>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</si>
  <si>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</si>
  <si>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</si>
  <si>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</si>
  <si>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</si>
  <si>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</si>
  <si>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</si>
  <si>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</si>
  <si>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</si>
  <si>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</si>
  <si>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</si>
  <si>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</si>
  <si>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</si>
  <si>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</si>
  <si>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</si>
  <si>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</si>
  <si>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</si>
  <si>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</si>
  <si>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</si>
  <si>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</si>
  <si>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</si>
  <si>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</si>
  <si>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</si>
  <si>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</si>
  <si>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</si>
  <si>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</si>
  <si>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</si>
  <si>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</si>
  <si>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</si>
  <si>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</si>
  <si>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</si>
  <si>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</si>
  <si>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</si>
  <si>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</si>
  <si>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</si>
  <si>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</si>
  <si>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</si>
  <si>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</si>
  <si>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</si>
  <si>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</si>
  <si>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</si>
  <si>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</si>
  <si>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</si>
  <si>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</si>
  <si>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</si>
  <si>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</si>
  <si>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</si>
  <si>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</si>
  <si>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</si>
  <si>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</si>
  <si>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</si>
  <si>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</si>
  <si>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</si>
  <si>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</si>
  <si>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</si>
  <si>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</si>
  <si>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</si>
  <si>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</si>
  <si>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</si>
  <si>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</si>
  <si>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</si>
  <si>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</si>
  <si>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</si>
  <si>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</si>
  <si>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</si>
  <si>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</si>
  <si>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</si>
  <si>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</si>
  <si>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</si>
  <si>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</si>
  <si>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</si>
  <si>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</si>
  <si>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</si>
  <si>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</si>
  <si>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</si>
  <si>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</si>
  <si>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</si>
  <si>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</si>
  <si>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</si>
  <si>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</si>
  <si>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</si>
  <si>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</si>
  <si>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</si>
  <si>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</si>
  <si>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</si>
  <si>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</si>
  <si>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</si>
  <si>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</si>
  <si>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</si>
  <si>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</si>
  <si>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</si>
  <si>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</si>
  <si>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</si>
  <si>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</si>
  <si>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</si>
  <si>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</si>
  <si>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</si>
  <si>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</si>
  <si>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</si>
  <si>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</si>
  <si>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</si>
  <si>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</si>
  <si>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</si>
  <si>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</si>
  <si>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</si>
  <si>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</si>
  <si>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</si>
  <si>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</si>
  <si>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</si>
  <si>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</si>
  <si>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</si>
  <si>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</si>
  <si>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</si>
  <si>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</si>
  <si>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</si>
  <si>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</si>
  <si>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</si>
  <si>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</si>
  <si>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</si>
  <si>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</si>
  <si>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</si>
  <si>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</si>
  <si>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</si>
  <si>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</si>
  <si>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</si>
  <si>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</si>
  <si>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</si>
  <si>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</si>
  <si>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</si>
  <si>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</si>
  <si>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</si>
  <si>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</si>
  <si>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</si>
  <si>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</si>
  <si>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</si>
  <si>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</si>
  <si>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</si>
  <si>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</si>
  <si>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</si>
  <si>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</si>
  <si>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</si>
  <si>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</si>
  <si>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</si>
  <si>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</si>
  <si>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</si>
  <si>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</si>
  <si>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</si>
  <si>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</si>
  <si>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</si>
  <si>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</si>
  <si>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</si>
  <si>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</si>
  <si>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</si>
  <si>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</si>
  <si>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</si>
  <si>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</si>
  <si>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</si>
  <si>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</si>
  <si>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</si>
  <si>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</si>
  <si>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</si>
  <si>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</si>
  <si>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</si>
  <si>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</si>
  <si>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</si>
  <si>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</si>
  <si>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</si>
  <si>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</si>
  <si>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</si>
  <si>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</si>
  <si>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</si>
  <si>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</si>
  <si>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</si>
  <si>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</si>
  <si>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</si>
  <si>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</si>
  <si>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</si>
  <si>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</si>
  <si>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</si>
  <si>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</si>
  <si>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</si>
  <si>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</si>
  <si>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</si>
  <si>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</si>
  <si>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</si>
  <si>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</si>
  <si>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</si>
  <si>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</si>
  <si>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</si>
  <si>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</si>
  <si>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</si>
  <si>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</si>
  <si>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</si>
  <si>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</si>
  <si>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</si>
  <si>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</si>
  <si>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</si>
  <si>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</si>
  <si>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</si>
  <si>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</si>
  <si>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</si>
  <si>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</si>
  <si>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</si>
  <si>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</si>
  <si>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</si>
  <si>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</si>
  <si>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</si>
  <si>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</si>
  <si>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</si>
  <si>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</si>
  <si>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</si>
  <si>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</si>
  <si>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</si>
  <si>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</si>
  <si>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</si>
  <si>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</si>
  <si>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</si>
  <si>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</si>
  <si>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</si>
  <si>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</si>
  <si>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</si>
  <si>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</si>
  <si>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</si>
  <si>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</si>
  <si>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</si>
  <si>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</si>
  <si>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</si>
  <si>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</si>
  <si>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</si>
  <si>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</si>
  <si>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</si>
  <si>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</si>
  <si>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</si>
  <si>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</si>
  <si>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</si>
  <si>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</si>
  <si>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</si>
  <si>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</si>
  <si>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</si>
  <si>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</si>
  <si>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</si>
  <si>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</si>
  <si>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</si>
  <si>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</si>
  <si>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</si>
  <si>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</si>
  <si>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</si>
  <si>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</si>
  <si>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</si>
  <si>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</si>
  <si>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</si>
  <si>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</si>
  <si>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</si>
  <si>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</si>
  <si>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</si>
  <si>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</si>
  <si>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</si>
  <si>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</si>
  <si>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</si>
  <si>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</si>
  <si>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</si>
  <si>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</si>
  <si>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</si>
  <si>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</si>
  <si>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</si>
  <si>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</si>
  <si>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</si>
  <si>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</si>
  <si>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</si>
  <si>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</si>
  <si>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</si>
  <si>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</si>
  <si>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</si>
  <si>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</si>
  <si>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</si>
  <si>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</si>
  <si>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</si>
  <si>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</si>
  <si>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</si>
  <si>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</si>
  <si>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</si>
  <si>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</si>
  <si>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</si>
  <si>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</si>
  <si>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</si>
  <si>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</si>
  <si>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</si>
  <si>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</si>
  <si>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</si>
  <si>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</si>
  <si>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</si>
  <si>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</si>
  <si>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</si>
  <si>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</si>
  <si>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</si>
  <si>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</si>
  <si>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</si>
  <si>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</si>
  <si>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</si>
  <si>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</si>
  <si>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</si>
  <si>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</si>
  <si>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</si>
  <si>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</si>
  <si>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</si>
  <si>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</si>
  <si>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</si>
  <si>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</si>
  <si>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</si>
  <si>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</si>
  <si>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</si>
  <si>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</si>
  <si>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</si>
  <si>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</si>
  <si>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</si>
  <si>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</si>
  <si>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</si>
  <si>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</si>
  <si>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</si>
  <si>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</si>
  <si>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</si>
  <si>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</si>
  <si>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</si>
  <si>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</si>
  <si>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</si>
  <si>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</si>
  <si>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</si>
  <si>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</si>
  <si>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</si>
  <si>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</si>
  <si>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</si>
  <si>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</si>
  <si>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</si>
  <si>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</si>
  <si>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</si>
  <si>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</si>
  <si>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</si>
  <si>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</si>
  <si>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</si>
  <si>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</si>
  <si>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</si>
  <si>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</si>
  <si>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</si>
  <si>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</si>
  <si>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</si>
  <si>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</si>
  <si>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</si>
  <si>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</si>
  <si>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</si>
  <si>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</si>
  <si>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</si>
  <si>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</si>
  <si>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</si>
  <si>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</si>
  <si>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</si>
  <si>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</si>
  <si>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</si>
  <si>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</si>
  <si>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</si>
  <si>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</si>
  <si>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</si>
  <si>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</si>
  <si>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</si>
  <si>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</si>
  <si>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</si>
  <si>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</si>
  <si>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</si>
  <si>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</si>
  <si>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</si>
  <si>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</si>
  <si>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</si>
  <si>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</si>
  <si>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</si>
  <si>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</si>
  <si>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</si>
  <si>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</si>
  <si>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</si>
  <si>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</si>
  <si>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</si>
  <si>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</si>
  <si>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</si>
  <si>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</si>
  <si>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</si>
  <si>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</si>
  <si>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</si>
  <si>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</si>
  <si>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</si>
  <si>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</si>
  <si>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</si>
  <si>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</si>
  <si>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</si>
  <si>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</si>
  <si>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</si>
  <si>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</si>
  <si>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</si>
  <si>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</si>
  <si>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</si>
  <si>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</si>
  <si>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</si>
  <si>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</si>
  <si>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</si>
  <si>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</si>
  <si>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</si>
  <si>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</si>
  <si>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</si>
  <si>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</si>
  <si>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</si>
  <si>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</si>
  <si>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</si>
  <si>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</si>
  <si>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</si>
  <si>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</si>
  <si>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</si>
  <si>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</si>
  <si>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</si>
  <si>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</si>
  <si>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</si>
  <si>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</si>
  <si>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</si>
  <si>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</si>
  <si>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</si>
  <si>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</si>
  <si>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</si>
  <si>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</si>
  <si>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</si>
  <si>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</si>
  <si>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</si>
  <si>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</si>
  <si>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</si>
  <si>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</si>
  <si>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</si>
  <si>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</si>
  <si>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</si>
  <si>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</si>
  <si>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</si>
  <si>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</si>
  <si>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</si>
  <si>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</si>
  <si>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</si>
  <si>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</si>
  <si>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</si>
  <si>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</si>
  <si>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</si>
  <si>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</si>
  <si>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</si>
  <si>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</si>
  <si>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</si>
  <si>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</si>
  <si>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</si>
  <si>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</si>
  <si>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</si>
  <si>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</si>
  <si>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</si>
  <si>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</si>
  <si>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</si>
  <si>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</si>
  <si>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</si>
  <si>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</si>
  <si>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</si>
  <si>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</si>
  <si>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</si>
  <si>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</si>
  <si>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</si>
  <si>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</si>
  <si>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</si>
  <si>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</si>
  <si>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</si>
  <si>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</si>
  <si>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</si>
  <si>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</si>
  <si>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</si>
  <si>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</si>
  <si>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</si>
  <si>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</si>
  <si>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</si>
  <si>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</si>
  <si>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</si>
  <si>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</si>
  <si>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</si>
  <si>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</si>
  <si>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</si>
  <si>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</si>
  <si>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</si>
  <si>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</si>
  <si>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</si>
  <si>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</si>
  <si>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</si>
  <si>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</si>
  <si>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</si>
  <si>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</si>
  <si>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</si>
  <si>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</si>
  <si>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</si>
  <si>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</si>
  <si>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</si>
  <si>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</si>
  <si>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</si>
  <si>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</si>
  <si>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</si>
  <si>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</si>
  <si>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</si>
  <si>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</si>
  <si>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</si>
  <si>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</si>
  <si>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</si>
  <si>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</si>
  <si>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</si>
  <si>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</si>
  <si>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</si>
  <si>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</si>
  <si>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</si>
  <si>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</si>
  <si>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</si>
  <si>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</si>
  <si>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</si>
  <si>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</si>
  <si>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</si>
  <si>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</si>
  <si>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</si>
  <si>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</si>
  <si>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</si>
  <si>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</si>
  <si>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</si>
  <si>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</si>
  <si>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</si>
  <si>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</si>
  <si>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</si>
  <si>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</si>
  <si>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</si>
  <si>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</si>
  <si>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</si>
  <si>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</si>
  <si>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</si>
  <si>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</si>
  <si>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</si>
  <si>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</si>
  <si>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</si>
  <si>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</si>
  <si>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</si>
  <si>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</si>
  <si>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</si>
  <si>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</si>
  <si>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</si>
  <si>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</si>
  <si>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</si>
  <si>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</si>
  <si>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</si>
  <si>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</si>
  <si>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</si>
  <si>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</si>
  <si>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</si>
  <si>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</si>
  <si>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</si>
  <si>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</si>
  <si>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</si>
  <si>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</si>
  <si>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</si>
  <si>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</si>
  <si>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</si>
  <si>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</si>
  <si>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</si>
  <si>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</si>
  <si>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</si>
  <si>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</si>
  <si>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</si>
  <si>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</si>
  <si>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</si>
  <si>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</si>
  <si>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</si>
  <si>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</si>
  <si>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</si>
  <si>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</si>
  <si>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</si>
  <si>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</si>
  <si>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</si>
  <si>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</si>
  <si>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</si>
  <si>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</si>
  <si>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</si>
  <si>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</si>
  <si>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</si>
  <si>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</si>
  <si>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</si>
  <si>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</si>
  <si>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</si>
  <si>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</si>
  <si>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</si>
  <si>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</si>
  <si>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</si>
  <si>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</si>
  <si>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</si>
  <si>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</si>
  <si>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</si>
  <si>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</si>
  <si>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</si>
  <si>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</si>
  <si>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</si>
  <si>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</si>
  <si>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</si>
  <si>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</si>
  <si>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</si>
  <si>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</si>
  <si>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</si>
  <si>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</si>
  <si>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</si>
  <si>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</si>
  <si>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</si>
  <si>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</si>
  <si>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</si>
  <si>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</si>
  <si>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</si>
  <si>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</si>
  <si>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</si>
  <si>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</si>
  <si>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</si>
  <si>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</si>
  <si>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</si>
  <si>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</si>
  <si>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</si>
  <si>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</si>
  <si>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</si>
  <si>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</si>
  <si>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</si>
  <si>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</si>
  <si>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</si>
  <si>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</si>
  <si>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</si>
  <si>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</si>
  <si>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</si>
  <si>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</si>
  <si>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</si>
  <si>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</si>
  <si>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</si>
  <si>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</si>
  <si>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</si>
  <si>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</si>
  <si>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</si>
  <si>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</si>
  <si>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</si>
  <si>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</si>
  <si>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</si>
  <si>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</si>
  <si>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</si>
  <si>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</si>
  <si>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</si>
  <si>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</si>
  <si>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</si>
  <si>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</si>
  <si>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</si>
  <si>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</si>
  <si>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</si>
  <si>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</si>
  <si>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</si>
  <si>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</si>
  <si>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</si>
  <si>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</si>
  <si>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</si>
  <si>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</si>
  <si>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</si>
  <si>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</si>
  <si>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</si>
  <si>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</si>
  <si>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</si>
  <si>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</si>
  <si>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</si>
  <si>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</si>
  <si>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</si>
  <si>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</si>
  <si>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</si>
  <si>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</si>
  <si>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</si>
  <si>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</si>
  <si>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</si>
  <si>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</si>
  <si>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</si>
  <si>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</si>
  <si>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</si>
  <si>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</si>
  <si>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</si>
  <si>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</si>
  <si>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</si>
  <si>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</si>
  <si>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</si>
  <si>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</si>
  <si>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</si>
  <si>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</si>
  <si>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</si>
  <si>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</si>
  <si>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</si>
  <si>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</si>
  <si>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</si>
  <si>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</si>
  <si>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</si>
  <si>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</si>
  <si>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</si>
  <si>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</si>
  <si>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</si>
  <si>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</si>
  <si>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</si>
  <si>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</si>
  <si>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</si>
  <si>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</si>
  <si>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</si>
  <si>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</si>
  <si>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</si>
  <si>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</si>
  <si>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</si>
  <si>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</si>
  <si>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</si>
  <si>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</si>
  <si>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</si>
  <si>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</si>
  <si>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</si>
  <si>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</si>
  <si>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</si>
  <si>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</si>
  <si>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</si>
  <si>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</si>
  <si>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</si>
  <si>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</si>
  <si>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</si>
  <si>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</si>
  <si>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</si>
  <si>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</si>
  <si>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</si>
  <si>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</si>
  <si>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</si>
  <si>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</si>
  <si>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</si>
  <si>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</si>
  <si>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</si>
  <si>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</si>
  <si>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</si>
  <si>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</si>
  <si>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</si>
  <si>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</si>
  <si>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</si>
  <si>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</si>
  <si>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</si>
  <si>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</si>
  <si>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</si>
  <si>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</si>
  <si>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</si>
  <si>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</si>
  <si>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</si>
  <si>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</si>
  <si>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</si>
  <si>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</si>
  <si>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</si>
  <si>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</si>
  <si>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</si>
  <si>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</si>
  <si>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</si>
  <si>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</si>
  <si>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</si>
  <si>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</si>
  <si>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</si>
  <si>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</si>
  <si>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</si>
  <si>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</si>
  <si>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</si>
  <si>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</si>
  <si>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</si>
  <si>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</si>
  <si>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</si>
  <si>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</si>
  <si>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</si>
  <si>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</si>
  <si>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</si>
  <si>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</si>
  <si>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</si>
  <si>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</si>
  <si>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</si>
  <si>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</si>
  <si>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</si>
  <si>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</si>
  <si>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</si>
  <si>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</si>
  <si>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</si>
  <si>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</si>
  <si>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</si>
  <si>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</si>
  <si>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</si>
  <si>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</si>
  <si>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</si>
  <si>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</si>
  <si>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</si>
  <si>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</si>
  <si>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</si>
  <si>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</si>
  <si>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</si>
  <si>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</si>
  <si>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</si>
  <si>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</si>
  <si>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</si>
  <si>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</si>
  <si>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</si>
  <si>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</si>
  <si>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</si>
  <si>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</si>
  <si>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</si>
  <si>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</si>
  <si>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</si>
  <si>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</si>
  <si>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</si>
  <si>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</si>
  <si>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</si>
  <si>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</si>
  <si>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</si>
  <si>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</si>
  <si>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</si>
  <si>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</si>
  <si>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</si>
  <si>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</si>
  <si>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</si>
  <si>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</si>
  <si>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</si>
  <si>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</si>
  <si>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</si>
  <si>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</si>
  <si>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</si>
  <si>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</si>
  <si>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</si>
  <si>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</si>
  <si>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</si>
  <si>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</si>
  <si>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</si>
  <si>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</si>
  <si>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</si>
  <si>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</si>
  <si>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</si>
  <si>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</si>
  <si>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</si>
  <si>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</si>
  <si>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</si>
  <si>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</si>
  <si>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</si>
  <si>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</si>
  <si>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</si>
  <si>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</si>
  <si>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</si>
  <si>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</si>
  <si>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</si>
  <si>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</si>
  <si>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</si>
  <si>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</si>
  <si>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</si>
  <si>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</si>
  <si>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</si>
  <si>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</si>
  <si>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</si>
  <si>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</si>
  <si>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</si>
  <si>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</si>
  <si>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</si>
  <si>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</si>
  <si>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</si>
  <si>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</si>
  <si>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</si>
  <si>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</si>
  <si>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</si>
  <si>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</si>
  <si>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</si>
  <si>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</si>
  <si>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</si>
  <si>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</si>
  <si>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</si>
  <si>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</si>
  <si>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</si>
  <si>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</si>
  <si>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</si>
  <si>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 xml:space="preserve">at site TS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</si>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</sst>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270.806700000001</v>
      </c>
      <c r="H2" s="142">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64" t="s">
        <v>18977</v>
      </c>
      <c r="E3" s="65" t="s">
        <v>38964</v>
      </c>
      <c r="F3" s="66">
        <v>45933.74423611111</v>
      </c>
      <c r="G3" s="67">
        <f ca="1">IFERROR(NOW()-F3,"")</f>
        <v>1.0889814817346632E-2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45933.755125925927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45933.755125925927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45933.755125925927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45933.755125925927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45933.755125925927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45933.755125925927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45933.755125925927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45933.755125925927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45933.755125925927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45933.755125925927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45933.755125925927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45933.755125925927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45933.755125925927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45933.755125925927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45933.755125925927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45933.755125925927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45933.755125925927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45933.755125925927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45933.755125925927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45933.755125925927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45933.755125925927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45933.755125925927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45933.755125925927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45933.755125925927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45933.755125925927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45933.755125925927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45933.755125925927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45933.755125925927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45933.755125925927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45933.755125925927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45933.755125925927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45933.755125925927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45933.755125925927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45933.755125925927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45933.755125925927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45933.755125925927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45933.755125925927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45933.755125925927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45933.755125925927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45933.755125925927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45933.755125925927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45933.755125925927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45933.755125925927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45933.755125925927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45933.755125925927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45933.755125925927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45933.755125925927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45933.755125925927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45933.755125925927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45933.755125925927</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EE4AAE0F-CB1B-49EA-B591-F5DD4D7A3E2D}"/>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242.10334340277768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127.02804247685708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108.75528784722701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5.5993865746131632E-2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45933.755125810188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45933.755125810188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45933.755125810188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45933.755125810188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45933.755125810188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45933.755125810188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45933.755125810188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45933.755125810188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45933.755125810188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45933.755125810188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45933.755125810188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45933.755125810188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45933.755125810188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45933.755125810188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45933.755125810188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45933.755125810188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45933.755125810188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45933.755125810188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45933.755125810188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45933.755125810188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45933.755125810188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45933.755125810188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45933.755125810188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45933.755125810188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45933.755125810188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45933.755125810188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45933.755125810188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45933.755125810188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45933.755125810188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45933.755125810188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45933.755125810188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45933.755125810188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45933.755125810188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45933.755125810188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45933.755125810188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45933.755125810188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45933.755125810188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45933.755125810188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45933.755125810188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45933.755125810188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45933.755125810188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45933.755125810188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45933.755125810188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45933.755125810188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45933.755125810188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45933.755125810188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45933.755125810188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45933.755125810188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45933.755125810188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45933.755125810188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45933.755125810188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45933.755125810188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45933.755125810188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45933.755125810188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45933.755125810188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45933.755125810188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45933.755125810188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45933.755125810188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45933.755125810188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45933.755125810188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45933.755125810188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45933.755125810188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45933.755125810188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45933.755125810188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45933.755125810188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45933.755125810188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45933.755125810188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45933.755125810188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45933.755125810188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45933.755125810188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45933.755125810188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45933.755125810188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45933.755125810188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45933.755125810188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45933.755125810188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45933.755125810188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45933.755125810188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45933.755125810188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45933.755125810188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45933.755125810188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45933.755125810188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45933.755125810188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45933.755125810188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45933.755125810188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45933.755125810188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45933.755125810188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45933.755125810188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45933.755125810188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45933.755125810188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45933.755125810188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45933.755125810188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45933.755125810188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45933.755125810188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45933.755125810188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45933.755125810188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45933.755125810188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45933.755125810188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45933.755125810188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45933.755125810188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45933.755125810188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45933.755125810188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45933.755125810188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45933.755125810188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45933.755125810188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45933.755125810188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45933.755125810188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45933.755125810188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45933.755125810188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45933.755125810188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45933.755125810188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45933.755125810188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45933.755125810188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45933.755125810188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45933.755125810188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45933.755125810188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45933.755125810188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45933.755125810188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45933.755125810188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45933.755125810188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45933.755125810188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45933.755125810188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45933.755125810188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45933.755125810188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45933.755125810188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45933.755125810188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45933.755125810188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45933.755125810188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45933.755125810188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45933.755125810188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45933.755125810188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45933.755125810188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45933.755125810188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45933.755125810188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45933.755125810188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45933.755125810188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45933.755125810188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45933.755125810188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45933.755125810188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45933.755125810188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45933.755125810188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45933.755125810188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45933.755125810188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45933.755125810188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45933.755125810188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45933.755125810188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45933.755125810188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45933.755125810188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45933.755125810188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45933.755125810188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45933.755125810188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45933.755125810188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45933.755125810188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45933.755125810188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45933.755125810188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45933.755125810188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45933.755125810188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45933.755125810188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45933.755125810188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45933.755125810188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45933.755125810188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45933.755125810188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45933.755125810188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45933.755125810188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45933.755125810188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45933.755125810188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45933.755125810188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45933.755125810188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45933.755125810188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45933.755125810188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45933.755125810188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45933.755125810188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45933.755125810188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45933.755125810188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45933.755125810188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45933.755125810188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45933.755125810188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45933.755125810188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45933.755125810188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45933.755125810188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45933.755125810188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45933.755125810188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45933.755125810188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45933.755125810188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45933.755125810188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45933.755125810188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45933.755125810188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45933.755125810188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45933.755125810188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45933.755125810188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45933.755125810188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45933.755125810188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45933.755125810188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45933.755125810188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45933.755125810188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45933.755125810188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45933.755125810188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45933.755125810188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45933.755125810188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45933.755125810188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45933.755125810188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45933.755125810188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45933.755125810188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45933.755125810188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45933.755125810188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45933.755125810188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45933.755125810188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45933.755125810188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45933.755125810188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45933.755125810188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45933.755125810188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45933.755125810188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45933.755125810188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45933.755125810188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45933.755125810188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45933.755125810188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45933.755125810188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45933.755125810188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45933.755125810188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45933.755125810188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45933.755125810188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45933.755125810188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45933.755125810188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45933.755125810188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45933.755125810188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45933.755125810188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45933.755125810188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45933.755125810188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45933.755125810188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45933.755125810188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45933.755125810188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45933.755125810188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45933.755125810188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45933.755125810188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45933.755125810188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45933.755125810188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45933.755125810188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45933.755125810188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45933.755125810188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45933.755125810188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45933.755125810188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45933.755125810188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45933.755125810188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45933.755125810188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45933.755125810188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45933.755125810188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45933.755125810188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45933.755125810188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45933.755125810188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45933.755125810188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45933.755125810188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45933.755125810188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45933.755125810188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45933.755125810188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45933.755125810188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45933.755125810188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45933.755125810188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45933.755125810188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45933.755125810188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45933.755125810188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45933.755125810188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45933.755125810188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45933.755125810188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45933.755125810188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45933.755125810188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45933.755125810188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45933.755125810188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45933.755125810188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45933.755125810188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45933.755125810188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45933.755125810188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45933.755125810188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45933.755125810188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45933.755125810188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45933.755125810188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45933.755125810188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45933.755125810188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45933.755125810188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45933.755125810188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45933.755125810188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45933.755125810188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45933.755125810188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45933.755125810188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45933.755125810188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45933.755125810188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45933.755125810188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45933.755125810188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45933.755125810188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45933.755125810188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45933.755125810188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45933.755125810188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45933.755125810188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45933.755125810188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45933.755125810188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45933.755125810188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45933.755125810188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45933.755125810188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45933.755125810188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45933.755125810188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45933.755125810188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45933.755125810188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45933.755125810188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45933.755125810188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45933.755125810188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45933.755125810188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45933.755125810188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45933.755125810188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45933.755125810188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45933.755125810188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45933.755125810188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45933.755125810188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45933.755125810188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45933.755125810188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45933.755125810188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45933.755125810188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45933.755125810188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45933.755125810188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45933.755125810188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45933.755125810188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45933.755125810188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45933.755125810188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45933.755125810188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45933.755125810188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45933.755125810188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45933.755125810188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45933.755125810188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45933.755125810188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45933.755125925927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45933.755125925927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45933.755125925927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45933.755125925927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45933.755125925927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45933.755125925927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45933.755125925927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45933.755125810188</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45933.755125810188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45933.755125810188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45933.755125810188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45933.755125925927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45933.755125925927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45933.755125925927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45933.755125925927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45933.755125925927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45933.755125925927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45933.755125925927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45933.755125925927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45933.755125925927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45933.755125925927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45933.755125925927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45933.755125925927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45933.755125925927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45933.755125925927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45933.755125925927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45933.755125925927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45933.755125925927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45933.755125925927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45933.755125925927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45933.755125925927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45933.755125925927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45933.755125925927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45933.755125925927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45933.755125925927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45933.755125925927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45933.755125925927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45933.755125925927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45933.755125925927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45933.755125925927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45933.755125925927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45933.755125925927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45933.755125925927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45933.755125925927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45933.755125925927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45933.755125925927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45933.755125925927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45933.755125925927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45933.755125925927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45933.755125925927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45933.755125925927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45933.755125925927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45933.755125925927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45933.755125925927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45933.755125925927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45933.755125925927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45933.755125925927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45933.755125925927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45933.755125925927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45933.755125925927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45933.755125925927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45933.755125925927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45933.755125925927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45933.755125925927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45933.755125925927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45933.755125925927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45933.755125925927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45933.755125925927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45933.755125925927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45933.755125925927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45933.755125925927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45933.755125925927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45933.755125925927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45933.755125925927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45933.755125925927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45933.755125925927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45933.755125925927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45933.755125925927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45933.755125925927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45933.755125925927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45933.755125925927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45933.755125925927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45933.755125925927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45933.755125925927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45933.755125925927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45933.755125925927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45933.755125925927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45933.755125925927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45933.755125925927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45933.755125925927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45933.755125925927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45933.755125925927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45933.755125925927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45933.755125925927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45933.755125925927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45933.755125925927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45933.755125925927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45933.755125925927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45933.755125925927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45933.755125925927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45933.755125925927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45933.755125925927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45933.755125925927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45933.755125925927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45933.755125925927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45933.755125925927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45933.755125925927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45933.755125925927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45933.755125925927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45933.755125925927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45933.755125925927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45933.755125925927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45933.755125925927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45933.755125925927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45933.755125925927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45933.755125925927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45933.755125925927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45933.755125925927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45933.755125925927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45933.755125925927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45933.755125925927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45933.755125925927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45933.755125925927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45933.755125925927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45933.755125925927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45933.755125925927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45933.755125925927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45933.755125925927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45933.755125925927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45933.755125925927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45933.755125925927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45933.755125925927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45933.755125925927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45933.755125925927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45933.755125925927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45933.755125925927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45933.755125925927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45933.755125925927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45933.755125925927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45933.755125925927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45933.755125925927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45933.755125925927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45933.755125925927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45933.755125925927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45933.755125925927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45933.755125925927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45933.755125925927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45933.755125925927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45933.755125925927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45933.755125925927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45933.755125925927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45933.755125925927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45933.755125925927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45933.755125925927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45933.755125925927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45933.755125925927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45933.755125925927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45933.755125925927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45933.755125925927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45933.755125925927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45933.755125925927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45933.755125925927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45933.755125925927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45933.755125925927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45933.755125925927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45933.755125925927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45933.755125925927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45933.755125925927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45933.755125925927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45933.755125925927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45933.755125925927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45933.755125925927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45933.755125925927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45933.755125925927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45933.755125925927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45933.755125925927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45933.755125925927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45933.755125925927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45933.755125925927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45933.755125925927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45933.755125925927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45933.755125925927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45933.755125925927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45933.755125925927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45933.755125925927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45933.755125925927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45933.755125925927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45933.755125925927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45933.755125925927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45933.755125925927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45933.755125925927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45933.755125925927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45933.755125925927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45933.755125925927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45933.755125925927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45933.755125925927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45933.755125925927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45933.755125925927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45933.755125925927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45933.755125925927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45933.755125925927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45933.755125925927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45933.755125925927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45933.755125925927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45933.755125925927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45933.755125925927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45933.755125925927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45933.755125925927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45933.755125925927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45933.755125925927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45933.755125925927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45933.755125925927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45933.755125925927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45933.755125925927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45933.755125925927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45933.755125925927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45933.755125925927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45933.755125925927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45933.755125925927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45933.755125925927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45933.755125925927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45933.755125925927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45933.755125925927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45933.755125925927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45933.755125925927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45933.755125925927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45933.755125925927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45933.755125925927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45933.755125925927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45933.755125925927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45933.755125925927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45933.755125925927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45933.755125925927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45933.755125925927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45933.755125925927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45933.755125925927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45933.755125925927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45933.755125925927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45933.755125925927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45933.755125925927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45933.755125925927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45933.755125925927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45933.755125925927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45933.755125925927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45933.755125925927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45933.755125925927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45933.755125925927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45933.755125925927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45933.755125925927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45933.755125925927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45933.755125925927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45933.755125925927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45933.755125925927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45933.755125925927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45933.755125925927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45933.755125925927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45933.755125925927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45933.755125925927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45933.755125925927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45933.755125925927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45933.755125925927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45933.755125925927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45933.755125925927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45933.755125925927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45933.755125925927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45933.755125925927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45933.755125925927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45933.755125925927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45933.755125925927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45933.755125925927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45933.755125925927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45933.755125925927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45933.755125925927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45933.755125925927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45933.755125925927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45933.755125925927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45933.755125925927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45933.755125925927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45933.755125925927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45933.755125925927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45933.755125925927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45933.755125925927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45933.755125925927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45933.755125925927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45933.755125925927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45933.755125925927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45933.755125925927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45933.755125925927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45933.755125925927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45933.755125925927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45933.755125925927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45933.755125925927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45933.755125925927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45933.755125925927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45933.755125925927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45933.755125925927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45933.755125925927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45933.755125925927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45933.755125925927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45933.755125925927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45933.755125925927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45933.755125925927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45933.755125925927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45933.755125925927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45933.755125925927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45933.755125925927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45933.755125925927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45933.755125925927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45933.755125925927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45933.755125925927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45933.755125925927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45933.755125925927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45933.755125925927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45933.755125925927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45933.755125925927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45933.755125925927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45933.755125925927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45933.755125925927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45933.755125925927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45933.755125925927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45933.755125925927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45933.755125925927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45933.755125925927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45933.755125925927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45933.755125925927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45933.755125925927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45933.755125925927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45933.755125925927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45933.755125925927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45933.755125925927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45933.755125925927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45933.755125925927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45933.755125925927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45933.755125925927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45933.755125925927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45933.755125925927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45933.755125925927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45933.755125925927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45933.755125925927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45933.755125925927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45933.755125925927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45933.755125925927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45933.755125925927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45933.755125925927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45933.755125925927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45933.755125925927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45933.755125925927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45933.755125925927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45933.755125925927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45933.755125925927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45933.755125925927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45933.755125925927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45933.755125925927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45933.755125925927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45933.755125925927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45933.755125925927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45933.755125925927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45933.755125925927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45933.755125925927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45933.755125925927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45933.755125925927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45933.755125925927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45933.755125925927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45933.755125925927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45933.755125925927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45933.755125925927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45933.755125925927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45933.755125925927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45933.755125925927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45933.755125925927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45933.755125925927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45933.755125925927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45933.755125925927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45933.755125925927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45933.755125925927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45933.755125925927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45933.755125925927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45933.755125925927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45933.755125925927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45933.755125925927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45933.755125925927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45933.755125925927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45933.755125925927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45933.755125925927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45933.755125925927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45933.755125925927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45933.755125925927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45933.755125925927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45933.755125925927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45933.755125925927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45933.755125925927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45933.755125925927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45933.755125925927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45933.755125925927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45933.755125925927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45933.755125925927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45933.755125925927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45933.755125925927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45933.755125925927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45933.755125925927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45933.755125925927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45933.755125925927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45933.755125925927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45933.755125925927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45933.755125925927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45933.755125925927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45933.755125925927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45933.755125925927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45933.755125925927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45933.755125925927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45933.755125925927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45933.755125925927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45933.755125925927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45933.755125925927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45933.755125925927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45933.755125925927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45933.755125925927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45933.755125925927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45933.755125925927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45933.755125925927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45933.755125925927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45933.755125925927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45933.755125925927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45933.755125925927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45933.755125925927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45933.755125925927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45933.755125925927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45933.755125925927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45933.755125925927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45933.755125925927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45933.755125925927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45933.755125925927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45933.755125925927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45933.755125925927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45933.755125925927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45933.755125925927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45933.755125925927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45933.755125925927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45933.755125925927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45933.755125925927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45933.755125925927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45933.755125925927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45933.755125925927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45933.755125925927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45933.755125925927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45933.755125925927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45933.755125925927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45933.755125925927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45933.755125925927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45933.755125925927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45933.755125925927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45933.755125925927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45933.755125925927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45933.755125925927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45933.755125925927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45933.755125925927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45933.755125925927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45933.755125925927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45933.755125925927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45933.755125925927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45933.755125925927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45933.755125925927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45933.755125925927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45933.755125925927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45933.755125925927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45933.755125925927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45933.755125925927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45933.755125925927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45933.755125925927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45933.755125925927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45933.755125925927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45933.755125925927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45933.755125925927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45933.755125925927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45933.755125925927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45933.755125925927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45933.755125925927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45933.755125925927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45933.755125925927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45933.755125925927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45933.755125925927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45933.755125925927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45933.755125925927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45933.755125925927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45933.755125925927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45933.755125925927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45933.755125925927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45933.755125925927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45933.755125925927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45933.755125925927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45933.755125925927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45933.755125925927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45933.755125925927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45933.755125925927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45933.755125925927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45933.755125925927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45933.755125925927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45933.755125925927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45933.755125925927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45933.755125925927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45933.755125925927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45933.755125925927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45933.755125925927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45933.755125925927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45933.755125925927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45933.755125925927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45933.755125925927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45933.755125925927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45933.755125925927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45933.755125925927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45933.755125925927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45933.755125925927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45933.755125925927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45933.755125925927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45933.755125925927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45933.755125925927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45933.755125925927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45933.755125925927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45933.755125925927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45933.755125925927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45933.755125925927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45933.755125925927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45933.755125925927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45933.755125925927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45933.755125925927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45933.755125925927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45933.755125925927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45933.755125925927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45933.755125925927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45933.755125925927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45933.755125925927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45933.755125925927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45933.755125925927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45933.755125925927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45933.755125925927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45933.755125925927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45933.755125925927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45933.755125925927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45933.755125925927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45933.755125925927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45933.755125925927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45933.755125925927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45933.755125925927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45933.755125925927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45933.755125925927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45933.755125925927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45933.755125925927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45933.755125925927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45933.755125925927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45933.755125925927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45933.755125925927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45933.755125925927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45933.755125925927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45933.755125925927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45933.755125925927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45933.755125925927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45933.755125925927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45933.755125925927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45933.755125925927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45933.755125925927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45933.755125925927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45933.755125925927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45933.755125925927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45933.755125925927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45933.755125925927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45933.755125925927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45933.755125925927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45933.755125925927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45933.755125925927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45933.755125925927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45933.755125925927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45933.755125925927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45933.755125925927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45933.755125925927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45933.755125925927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45933.755125925927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45933.755125925927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45933.755125925927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45933.755125925927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45933.755125925927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45933.755125925927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45933.755125925927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45933.755125925927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45933.755125925927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45933.755125925927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45933.755125925927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45933.755125925927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45933.755125925927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45933.755125925927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45933.755125925927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45933.755125925927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45933.755125925927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45933.755125925927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45933.755125925927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45933.755125925927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45933.755125925927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45933.755125925927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45933.755125925927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45933.755125925927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45933.755125925927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45933.755125925927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45933.755125925927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45933.755125925927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45933.755125925927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45933.755125925927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45933.755125925927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45933.755125925927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45933.755125925927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45933.755125925927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45933.755125925927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45933.755125925927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45933.755125925927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45933.755125925927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45933.755125925927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45933.755125925927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45933.755125925927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45933.755125925927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45933.755125925927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45933.755125925927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45933.755125925927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45933.755125925927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45933.755125925927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45933.755125925927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45933.755125925927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45933.755125925927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45933.755125925927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45933.755125925927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45933.755125925927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45933.755125925927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45933.755125925927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45933.755125925927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45933.755125925927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45933.755125925927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45933.755125925927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45933.755125925927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45933.755125925927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45933.755125925927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45933.755125925927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45933.755125925927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45933.755125925927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45933.755125925927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45933.755125925927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45933.755125925927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45933.755125925927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45933.755125925927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45933.755125925927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45933.755125925927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45933.755125925927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45933.755125925927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45933.755125925927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45933.755125925927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45933.755125925927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45933.755125925927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45933.755125925927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45933.755125925927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45933.755125925927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45933.755125925927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45933.755125925927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45933.755125925927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45933.755125925927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45933.755125925927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45933.755125925927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45933.755125925927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45933.755125925927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45933.755125925927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45933.755125925927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45933.755125925927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45933.755125925927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45933.755125925927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45933.755125925927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45933.755125925927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45933.755125925927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45933.755125925927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45933.755125925927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45933.755125925927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45933.755125925927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45933.755125925927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45933.755125925927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45933.755125925927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45933.755125925927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45933.755125925927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45933.755125925927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45933.755125925927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45933.755125925927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45933.755125925927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45933.755125925927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45933.755125925927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45933.755125925927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45933.755125925927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45933.755125925927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45933.755125925927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45933.755125925927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45933.755125925927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45933.755125925927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45933.755125925927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45933.755125925927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45933.755125925927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45933.755125925927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45933.755125925927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45933.755125925927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45933.755125925927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45933.755125925927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45933.755125925927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45933.755125925927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45933.755125925927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45933.755125925927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45933.755125925927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45933.755125925927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45933.755125925927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45933.755125925927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45933.755125925927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45933.755125925927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45933.755125925927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45933.755125925927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45933.755125925927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45933.755125925927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45933.755125925927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45933.755125925927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45933.755125925927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45933.755125925927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45933.755125925927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45933.755125925927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45933.755125925927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45933.755125925927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45933.755125925927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45933.755125925927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45933.755125925927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45933.755125925927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45933.755125925927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45933.755125925927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45933.755125925927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45933.755125925927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45933.755125925927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45933.755125925927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45933.755125925927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45933.755125925927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45933.755125925927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45933.755125925927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45933.755125925927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45933.755125925927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45933.755125925927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45933.755125925927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45933.755125925927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45933.755125925927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45933.755125925927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45933.755125925927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45933.755125925927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45933.755125925927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45933.755125925927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45933.755125925927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45933.755125925927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45933.755125925927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45933.755125925927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45933.755125925927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45933.755125925927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45933.755125925927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45933.755125925927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45933.755125925927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45933.755125925927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45933.755125925927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45933.755125925927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45933.755125925927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45933.755125925927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45933.755125925927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45933.755125925927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45933.755125925927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45933.755125925927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45933.755125925927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45933.755125925927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45933.755125925927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45933.755125925927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45933.755125925927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45933.755125925927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45933.755125925927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45933.755125925927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45933.755125925927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45933.755125925927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45933.755125925927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45933.755125925927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45933.755125925927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45933.755125925927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45933.755125925927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45933.755125925927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45933.755125925927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45933.755125925927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45933.755125925927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45933.755125925927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45933.755125925927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45933.755125925927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45933.755125925927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45933.755125925927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45933.755125925927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45933.755125925927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45933.755125925927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45933.755125925927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45933.755125925927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45933.755125925927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45933.755125925927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45933.755125925927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45933.755125925927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45933.755125925927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45933.755125925927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45933.755125925927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45933.755125925927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45933.755125925927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45933.755125925927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45933.755125925927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45933.755125925927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45933.755125925927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45933.755125925927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45933.755125925927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45933.755125925927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45933.755125925927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45933.755125925927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45933.755125925927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45933.755125925927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45933.755125925927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45933.755125925927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45933.755125925927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45933.755125925927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45933.755125925927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45933.755125925927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45933.755125925927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45933.755125925927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45933.755125925927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45933.755125925927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45933.755125925927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45933.755125925927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45933.755125925927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45933.755125925927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45933.755125925927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45933.755125925927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45933.755125925927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45933.755125925927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45933.755125925927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45933.755125925927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45933.755125925927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45933.755125925927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45933.755125925927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45933.755125925927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45933.755125925927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45933.755125925927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45933.755125925927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45933.755125925927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45933.755125925927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45933.755125925927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45933.755125925927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45933.755125925927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45933.755125925927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45933.755125925927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45933.755125925927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45933.755125925927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45933.755125925927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45933.755125925927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45933.755125925927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45933.755125925927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45933.755125925927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45933.755125925927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45933.755125925927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45933.755125925927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45933.755125925927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45933.755125925927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45933.755125925927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45933.755125925927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45933.755125925927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45933.755125925927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45933.755125925927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45933.755125925927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45933.755125925927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45933.755125925927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45933.755125925927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45933.755125925927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45933.755125925927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45933.755125925927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45933.755125925927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45933.755125925927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45933.755125925927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45933.755125925927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45933.755125925927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45933.755125925927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45933.755125925927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45933.755125925927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45933.755125925927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45933.755125925927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45933.755125925927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45933.755125925927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45933.755125925927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45933.755125925927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45933.755125925927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45933.755125925927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45933.755125925927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45933.755125925927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45933.755125925927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45933.755125925927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45933.755125925927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45933.755125925927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45933.755125925927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45933.755125925927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45933.755125925927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45933.755125925927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45933.755125925927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45933.755125925927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45933.755125925927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45933.755125925927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45933.755125925927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45933.755125925927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45933.755125925927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45933.755125925927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45933.755125925927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45933.755125925927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45933.755125925927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45933.755125925927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45933.755125925927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45933.755125925927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45933.755125925927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45933.755125925927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45933.755125925927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45933.755125925927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45933.755125925927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45933.755125925927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45933.755125925927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45933.755125925927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45933.755125925927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45933.755125925927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45933.755125925927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45933.755125925927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45933.755125925927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45933.755125925927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45933.755125925927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45933.755125925927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45933.755125925927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45933.755125925927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45933.755125925927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45933.755125925927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45933.755125925927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45933.755125925927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45933.755125925927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45933.755125925927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45933.755125925927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45933.755125925927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45933.755125925927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45933.755125925927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45933.755125925927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45933.755125925927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45933.755125925927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45933.755125925927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45933.755125925927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45933.755125925927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45933.755125925927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45933.755125925927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45933.755125925927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45933.755125925927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45933.755125925927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45933.755125925927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45933.755125925927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45933.755125925927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45933.755125925927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45933.755125925927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45933.755125925927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45933.755125925927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45933.755125925927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45933.755125925927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45933.755125925927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45933.755125925927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45933.755125925927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45933.755125925927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45933.755125925927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45933.755125925927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45933.755125925927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45933.755125925927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45933.755125925927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45933.755125925927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45933.755125925927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45933.755125925927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45933.755125925927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45933.755125925927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45933.755125925927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45933.755125925927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45933.755125925927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45933.755125925927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45933.755125925927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45933.755125925927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45933.755125925927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45933.755125925927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45933.755125925927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45933.755125925927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45933.755125925927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45933.755125925927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45933.755125925927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45933.755125925927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45933.755125925927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45933.755125925927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45933.755125925927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45933.755125925927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45933.755125925927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45933.755125925927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45933.755125925927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45933.755125925927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45933.755125925927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45933.755125925927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45933.755125925927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45933.755125925927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45933.755125925927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45933.755125925927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45933.755125925927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45933.755125925927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45933.755125925927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45933.755125925927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45933.755125925927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45933.755125925927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45933.755125925927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45933.755125925927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45933.755125925927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45933.755125925927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45933.755125925927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45933.755125925927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45933.755125925927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45933.755125925927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45933.755125925927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45933.755125925927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45933.755125925927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45933.755125925927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45933.755125925927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45933.755125925927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45933.755125925927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45933.755125925927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45933.755125925927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45933.755125925927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45933.755125925927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45933.755125925927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45933.755125925927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45933.755125925927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45933.755125925927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45933.755125925927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45933.755125925927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45933.755125925927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45933.755125925927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45933.755125925927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45933.755125925927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45933.755125925927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45933.755125925927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45933.755125925927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45933.755125925927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45933.755125925927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45933.755125925927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45933.755125925927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45933.755125925927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45933.755125925927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45933.755125925927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45933.755125925927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45933.755125925927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45933.755125925927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45933.755125925927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45933.755125925927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45933.755125925927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45933.755125925927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45933.755125925927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45933.755125925927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45933.755125925927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45933.755125925927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45933.755125925927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45933.755125925927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45933.755125925927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45933.755125925927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45933.755125925927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45933.755125925927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45933.755125925927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45933.755125925927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45933.755125925927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45933.755125925927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45933.755125925927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45933.755125925927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45933.755125925927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45933.755125925927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45933.755125925927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45933.755125925927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45933.755125925927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45933.755125925927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45933.755125925927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45933.755125925927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45933.755125925927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45933.755125925927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45933.755125925927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45933.755125925927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45933.755125925927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45933.755125925927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45933.755125925927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45933.755125925927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45933.755125925927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45933.755125925927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45933.755125925927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45933.755125925927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45933.755125925927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45933.755125925927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45933.755125925927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45933.755125925927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45933.755125925927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45933.755125925927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45933.755125925927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45933.755125925927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45933.755125925927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45933.755125925927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45933.755125925927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45933.755125925927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45933.755125925927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45933.755125925927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45933.755125925927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45933.755125925927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45933.755125925927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45933.755125925927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45933.755125925927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45933.755125925927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45933.755125925927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45933.755125925927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45933.755125925927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45933.755125925927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45933.755125925927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45933.755125925927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45933.755125925927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45933.755125925927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45933.755125925927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45933.755125925927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45933.755125925927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45933.755125925927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45933.755125925927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45933.755125925927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45933.755125925927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45933.755125925927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45933.755125925927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45933.755125925927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45933.755125925927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45933.755125925927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45933.755125925927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45933.755125925927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45933.755125925927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45933.755125925927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45933.755125925927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45933.755125925927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45933.755125925927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45933.755125925927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45933.755125925927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45933.755125925927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45933.755125925927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45933.755125925927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45933.755125925927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45933.755125925927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45933.755125925927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45933.755125925927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45933.755125925927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45933.755125925927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45933.755125925927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45933.755125925927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45933.755125925927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45933.755125925927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45933.755125925927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45933.755125925927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45933.755125925927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45933.755125925927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45933.755125925927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45933.755125925927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45933.755125925927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45933.755125925927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45933.755125925927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45933.755125925927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45933.755125925927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45933.755125925927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45933.755125925927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45933.755125925927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45933.755125925927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45933.755125925927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45933.755125925927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45933.755125925927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45933.755125925927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45933.755125925927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45933.755125925927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45933.755125925927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45933.755125925927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45933.755125925927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45933.755125925927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45933.755125925927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45933.755125925927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45933.755125925927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45933.755125925927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45933.755125925927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45933.755125925927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45933.755125925927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45933.755125925927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45933.755125925927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45933.755125925927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45933.755125925927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45933.755125925927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45933.755125925927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45933.755125925927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45933.755125925927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45933.755125925927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45933.755125925927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45933.755125925927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45933.755125925927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45933.755125925927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45933.755125925927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45933.755125925927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45933.755125925927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45933.755125925927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45933.755125925927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45933.755125925927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45933.755125925927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45933.755125925927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45933.755125925927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45933.755125925927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45933.755125925927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45933.755125925927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45933.755125925927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45933.755125925927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45933.755125925927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45933.755125925927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45933.755125925927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45933.755125925927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45933.755125925927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45933.755125925927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45933.755125925927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45933.755125925927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45933.755125925927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45933.755125925927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45933.755125925927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45933.755125925927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45933.755125925927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45933.755125925927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45933.755125925927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230.27440821759228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2.8648480324118282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45933.724479166667</v>
      </c>
      <c r="G4" s="114">
        <f ca="1">IFERROR(NOW()-F4,"")</f>
        <v>3.0646643521322403E-2</v>
      </c>
      <c r="H4" s="113">
        <v>45933.718981481485</v>
      </c>
      <c r="I4" s="110" t="str">
        <f>IFERROR(VLOOKUP(D4,DB!A:F,6,0),"")</f>
        <v>SCECO</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45933.755125810188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45933.755125810188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45933.755125810188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45933.755125810188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45933.755125810188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45933.755125810188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45933.755125810188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45933.755125810188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45933.755125810188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45933.755125810188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45933.755125810188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45933.755125810188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45933.755125810188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45933.755125810188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45933.755125810188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45933.755125810188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45933.755125810188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45933.755125810188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45933.755125810188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45933.755125810188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45933.755125810188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45933.755125810188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45933.755125810188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45933.755125810188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45933.755125810188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45933.755125810188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45933.755125810188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45933.755125810188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45933.755125810188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45933.755125810188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45933.755125810188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45933.755125810188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45933.755125810188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45933.755125810188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45933.755125810188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45933.755125810188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45933.755125810188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45933.755125810188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45933.755125810188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45933.755125810188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45933.755125810188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45933.755125810188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45933.755125810188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45933.755125810188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45933.755125810188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45933.755125810188</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41.923065740738821</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7.5662484953718376</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45933.755125810188</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45933.755125810188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45933.755125810188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45933.755125810188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45933.755125810188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45933.755125810188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45933.755125810188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45933.755125810188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45933.755125810188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45933.755125810188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45933.755125810188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45933.755125810188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45933.755125810188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45933.755125810188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45933.755125810188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45933.755125810188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45933.755125810188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45933.755125810188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45933.755125810188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45933.755125810188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45933.755125810188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45933.755125810188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45933.755125810188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45933.755125810188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45933.755125810188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45933.755125810188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45933.755125810188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45933.755125810188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45933.755125810188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45933.755125810188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45933.755125810188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45933.755125810188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45933.755125810188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45933.755125810188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45933.755125810188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45933.755125810188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45933.755125810188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45933.755125810188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45933.755125810188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45933.755125810188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45933.755125810188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45933.755125810188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45933.755125810188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45933.755125810188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45933.755125810188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45933.755125810188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45933.755125810188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45933.755125810188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45933.755125810188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45933.755125810188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45933.755125810188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45933.755125810188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45933.755125810188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45933.755125810188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45933.755125810188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45933.755125810188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45933.755125810188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45933.755125810188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45933.755125810188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45933.755125810188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45933.755125810188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45933.755125810188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45933.755125810188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45933.755125810188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45933.755125810188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45933.755125810188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45933.755125810188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45933.755125810188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45933.755125810188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45933.755125810188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45933.755125810188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45933.755125810188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45933.755125810188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45933.755125810188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45933.755125810188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45933.755125810188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45933.755125810188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45933.755125810188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45933.755125810188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45933.755125810188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45933.755125810188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45933.755125810188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45933.755125810188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45933.755125810188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45933.755125810188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45933.755125810188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45933.755125810188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45933.755125810188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45933.755125810188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45933.755125810188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45933.755125810188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45933.755125810188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45933.755125810188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45933.755125810188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45933.755125810188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45933.755125810188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45933.755125810188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45933.755125810188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45933.755125810188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45933.755125810188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45933.755125810188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45933.755125810188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45933.755125810188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45933.755125810188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45933.755125810188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45933.755125810188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45933.755125810188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45933.755125810188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45933.755125810188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45933.755125810188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45933.755125810188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45933.755125810188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45933.755125810188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45933.755125810188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45933.755125810188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45933.755125810188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45933.755125810188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45933.755125810188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45933.755125810188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45933.755125810188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45933.755125810188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45933.755125810188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45933.755125810188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45933.755125810188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45933.755125810188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45933.755125810188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45933.755125810188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45933.755125810188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45933.755125810188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45933.755125810188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45933.755125810188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45933.755125810188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45933.755125810188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45933.755125810188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45933.755125810188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45933.755125810188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45933.755125810188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45933.755125810188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45933.755125810188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45933.755125810188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45933.755125810188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45933.755125810188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45933.755125810188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45933.755125810188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45933.755125810188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45933.755125810188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45933.755125810188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45933.755125810188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45933.755125810188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45933.755125810188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45933.755125810188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45933.755125810188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45933.755125810188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45933.755125810188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45933.755125810188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45933.755125810188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45933.755125810188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45933.755125810188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45933.755125810188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45933.755125810188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45933.755125810188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45933.755125810188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45933.755125810188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45933.755125810188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45933.755125810188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45933.755125810188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45933.755125810188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45933.755125810188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45933.755125810188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45933.755125810188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45933.755125810188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45933.755125810188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45933.755125810188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45933.755125810188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45933.755125810188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45933.755125810188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45933.755125810188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45933.755125810188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45933.755125810188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45933.755125810188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45933.755125810188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45933.755125810188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45933.755125810188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45933.755125810188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45933.755125810188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45933.755125810188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45933.755125810188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45933.755125810188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45933.755125810188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45933.755125810188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45933.755125810188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45933.755125810188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45933.755125810188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45933.755125810188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45933.755125810188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45933.755125810188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45933.755125810188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45933.755125810188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4.6114105324086268</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6.9822785879659932</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0.93647997685184237</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2</v>
      </c>
      <c r="D5" s="137" t="s">
        <v>32685</v>
      </c>
      <c r="E5" s="137" t="s">
        <v>38964</v>
      </c>
      <c r="F5" s="140">
        <v>45933.705069444448</v>
      </c>
      <c r="G5" s="137">
        <f ca="1">IFERROR(NOW()-F5,"-")</f>
        <v>5.0056365740601905E-2</v>
      </c>
      <c r="H5" s="140">
        <v>45933.724652777775</v>
      </c>
      <c r="I5" s="137" t="str">
        <f>IFERROR(VLOOKUP(D5,DB!A:F,6,0),"")</f>
        <v>SCECO</v>
      </c>
      <c r="J5" s="137" t="str">
        <f>IFERROR(VLOOKUP(D5,DB!A:G,7,0),"")</f>
        <v>Dead</v>
      </c>
      <c r="K5" s="137" t="s">
        <v>39073</v>
      </c>
      <c r="L5" s="137" t="str">
        <f>IFERROR(VLOOKUP(D5,DB!A:I,9,0),"")</f>
        <v>Latis</v>
      </c>
    </row>
    <row r="6" spans="1:16383" ht="31.5" customHeight="1">
      <c r="A6" s="121"/>
      <c r="B6" s="137" t="str">
        <f>IFERROR(VLOOKUP(D6,DB!A:K,11,0),"")</f>
        <v/>
      </c>
      <c r="C6" s="137"/>
      <c r="D6" s="137"/>
      <c r="E6" s="137"/>
      <c r="F6" s="137"/>
      <c r="G6" s="137">
        <f ca="1">IFERROR(NOW()-F6,"-")</f>
        <v>45933.755125810188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45933.755125810188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45933.755125810188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45933.755125810188</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45933.755125810188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45933.755125810188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45933.755125810188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45933.755125810188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45933.755125810188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45933.755125810188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45933.755125810188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45933.755125810188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45933.755125810188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45933.755125810188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45933.755125810188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45933.755125810188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45933.755125810188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45933.755125810188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45933.755125810188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45933.755125810188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45933.755125810188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45933.755125810188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45933.755125810188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45933.755125810188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45933.755125810188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45933.755125810188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45933.755125810188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45933.755125810188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45933.755125810188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45933.755125810188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45933.755125810188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45933.755125810188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45933.755125810188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45933.755125810188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45933.755125810188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45933.755125810188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45933.755125810188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45933.755125810188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45933.755125810188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45933.755125810188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45933.755125810188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45933.755125810188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45933.755125810188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45933.755125810188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45933.755125810188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45933.755125810188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45933.755125810188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45933.755125810188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45933.755125810188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45933.755125810188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45933.755125810188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45933.755125810188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45933.755125810188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45933.755125810188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45933.755125810188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45933.755125810188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45933.755125810188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45933.755125810188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45933.755125810188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45933.755125810188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45933.755125810188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45933.755125810188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45933.755125810188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45933.755125810188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45933.755125810188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45933.755125810188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45933.755125810188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45933.755125810188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45933.755125810188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45933.755125810188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45933.755125810188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45933.755125810188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45933.755125810188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45933.755125810188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45933.755125810188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45933.755125810188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45933.755125810188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45933.755125810188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45933.755125810188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45933.755125810188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45933.755125810188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45933.755125810188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45933.755125810188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45933.755125810188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45933.755125810188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45933.755125810188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45933.755125810188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45933.755125810188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45933.755125810188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45933.755125810188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45933.755125810188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45933.755125810188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45933.755125810188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45933.755125810188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45933.755125810188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45933.755125810188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45933.755125810188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45933.755125810188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45933.755125810188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45933.755125810188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45933.755125810188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45933.755125810188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45933.755125810188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45933.755125810188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45933.755125810188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45933.755125810188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45933.755125810188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45933.755125810188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45933.755125810188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45933.755125810188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45933.755125810188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45933.755125810188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45933.755125810188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45933.755125810188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45933.755125810188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45933.755125810188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45933.755125810188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45933.755125810188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45933.755125810188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45933.755125810188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45933.755125810188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45933.755125810188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45933.755125810188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45933.755125810188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45933.755125810188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45933.755125810188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45933.755125810188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45933.755125810188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45933.755125810188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45933.755125810188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45933.755125810188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45933.755125810188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45933.755125810188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45933.755125810188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45933.755125810188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45933.755125810188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45933.755125810188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45933.755125810188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45933.755125810188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45933.755125810188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45933.755125810188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45933.755125810188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45933.755125810188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45933.755125810188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45933.755125810188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45933.755125810188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45933.755125810188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45933.755125810188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45933.755125810188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45933.755125810188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45933.755125810188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45933.755125810188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45933.755125810188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45933.755125810188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45933.755125810188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45933.755125810188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45933.755125810188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45933.755125810188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45933.755125810188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45933.755125810188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45933.755125810188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45933.755125810188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45933.755125810188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45933.755125810188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45933.755125810188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45933.755125810188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45933.755125810188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45933.755125810188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45933.755125810188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45933.755125810188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45933.755125810188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45933.755125810188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45933.755125810188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45933.755125810188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45933.755125810188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45933.755125810188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45933.755125810188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45933.755125810188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45933.755125810188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45933.755125810188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45933.755125810188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45933.755125810188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45933.755125810188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45933.755125810188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45933.755125810188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45933.755125810188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45933.755125810188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45933.755125810188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45933.755125810188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45933.755125810188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45933.755125810188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45933.755125810188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45933.755125810188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45933.755125810188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45933.755125810188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45933.755125810188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45933.755125810188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45933.755125810188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45933.755125810188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45933.755125810188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45933.755125810188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45933.755125810188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45933.755125810188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45933.755125810188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45933.755125810188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45933.755125810188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45933.755125810188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45933.755125810188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45933.755125810188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45933.755125810188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45933.755125810188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45933.755125810188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45933.755125810188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45933.755125810188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45933.755125810188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45933.755125810188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45933.755125810188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45933.755125810188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45933.755125810188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45933.755125810188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45933.755125810188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45933.755125810188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45933.755125810188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45933.755125810188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45933.755125810188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45933.755125810188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45933.755125810188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45933.755125810188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45933.755125810188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45933.755125810188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45933.755125810188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45933.755125810188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45933.755125810188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45933.755125810188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45933.755125810188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45933.755125810188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45933.755125810188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45933.755125810188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45933.755125810188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45933.755125810188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45933.755125810188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45933.755125810188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45933.755125810188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45933.755125810188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45933.755125810188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45933.755125810188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45933.755125810188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45933.755125810188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45933.755125810188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45933.755125810188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45933.755125810188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45933.755125810188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45933.755125810188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45933.755125810188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45933.755125810188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45933.755125810188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45933.755125810188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45933.755125810188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45933.755125810188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45933.755125810188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45933.755125810188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45933.755125810188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45933.755125810188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45933.755125810188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45933.755125810188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45933.755125810188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45933.755125810188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45933.755125810188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45933.755125810188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45933.755125810188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45933.755125810188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45933.755125810188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45933.755125810188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45933.755125810188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45933.755125810188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45933.755125810188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45933.755125810188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45933.755125810188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45933.755125810188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45933.755125810188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45933.755125810188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45933.755125810188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45933.755125810188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45933.755125810188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45933.755125810188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45933.755125810188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45933.755125810188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45933.755125810188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45933.755125810188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45933.755125810188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45933.755125810188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45933.755125810188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45933.755125810188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45933.755125810188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45933.755125810188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45933.755125810188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45933.755125810188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45933.755125810188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45933.755125810188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45933.755125810188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45933.755125810188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45933.755125810188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45933.755125810188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45933.755125810188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45933.755125810188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45933.755125810188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45933.755125810188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45933.755125810188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45933.755125810188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45933.755125810188</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