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360" documentId="13_ncr:1_{F6CB121F-512D-4AA6-A0C1-0FB36C537598}" xr6:coauthVersionLast="47" xr6:coauthVersionMax="47" xr10:uidLastSave="{73BCA268-F4D8-439F-A8D2-951A576ED073}"/>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13" i="6"/>
  <c r="G14" i="6"/>
  <c r="G15"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<sst xmlns="http://schemas.openxmlformats.org/spreadsheetml/2006/main" count="179020" uniqueCount="39102">
  <si>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</si>
  <si>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</si>
  <si>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</si>
  <si>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</si>
  <si>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</si>
  <si>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</si>
  <si>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</si>
  <si>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</si>
  <si>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</si>
  <si>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</si>
  <si>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</si>
  <si>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</si>
  <si>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</si>
  <si>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</si>
  <si>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</si>
  <si>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</si>
  <si>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</si>
  <si>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</si>
  <si>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</si>
  <si>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</si>
  <si>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</si>
  <si>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</si>
  <si>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</si>
  <si>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</si>
  <si>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</si>
  <si>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</si>
  <si>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</si>
  <si>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</si>
  <si>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</si>
  <si>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</si>
  <si>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</si>
  <si>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</si>
  <si>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</si>
  <si>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</si>
  <si>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</si>
  <si>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</si>
  <si>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</si>
  <si>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</si>
  <si>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</si>
  <si>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</si>
  <si>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</si>
  <si>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</si>
  <si>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</si>
  <si>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</si>
  <si>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</si>
  <si>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</si>
  <si>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</si>
  <si>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</si>
  <si>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</si>
  <si>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</si>
  <si>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</si>
  <si>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</si>
  <si>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</si>
  <si>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</si>
  <si>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</si>
  <si>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</si>
  <si>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</si>
  <si>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</si>
  <si>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</si>
  <si>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</si>
  <si>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</si>
  <si>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</si>
  <si>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</si>
  <si>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</si>
  <si>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</si>
  <si>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</si>
  <si>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</si>
  <si>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</si>
  <si>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</si>
  <si>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</si>
  <si>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</si>
  <si>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</si>
  <si>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</si>
  <si>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</si>
  <si>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</si>
  <si>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</si>
  <si>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</si>
  <si>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</si>
  <si>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</si>
  <si>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</si>
  <si>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</si>
  <si>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</si>
  <si>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</si>
  <si>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</si>
  <si>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</si>
  <si>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</si>
  <si>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</si>
  <si>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</si>
  <si>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</si>
  <si>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</si>
  <si>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</si>
  <si>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</si>
  <si>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</si>
  <si>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</si>
  <si>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</si>
  <si>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</si>
  <si>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</si>
  <si>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</si>
  <si>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</si>
  <si>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</si>
  <si>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</si>
  <si>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</si>
  <si>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</si>
  <si>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</si>
  <si>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</si>
  <si>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</si>
  <si>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</si>
  <si>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</si>
  <si>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</si>
  <si>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</si>
  <si>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</si>
  <si>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</si>
  <si>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</si>
  <si>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</si>
  <si>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</si>
  <si>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</si>
  <si>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</si>
  <si>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</si>
  <si>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</si>
  <si>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</si>
  <si>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</si>
  <si>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</si>
  <si>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</si>
  <si>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</si>
  <si>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</si>
  <si>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</si>
  <si>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</si>
  <si>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</si>
  <si>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</si>
  <si>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</si>
  <si>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</si>
  <si>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</si>
  <si>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</si>
  <si>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</si>
  <si>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</si>
  <si>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</si>
  <si>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</si>
  <si>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</si>
  <si>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</si>
  <si>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</si>
  <si>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</si>
  <si>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</si>
  <si>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</si>
  <si>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</si>
  <si>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</si>
  <si>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</si>
  <si>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</si>
  <si>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</si>
  <si>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</si>
  <si>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</si>
  <si>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</si>
  <si>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</si>
  <si>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</si>
  <si>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</si>
  <si>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</si>
  <si>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</si>
  <si>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</si>
  <si>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</si>
  <si>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</si>
  <si>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</si>
  <si>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</si>
  <si>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</si>
  <si>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</si>
  <si>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</si>
  <si>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</si>
  <si>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</si>
  <si>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</si>
  <si>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</si>
  <si>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</si>
  <si>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</si>
  <si>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</si>
  <si>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</si>
  <si>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</si>
  <si>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</si>
  <si>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</si>
  <si>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</si>
  <si>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</si>
  <si>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</si>
  <si>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</si>
  <si>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</si>
  <si>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</si>
  <si>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</si>
  <si>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</si>
  <si>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</si>
  <si>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</si>
  <si>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</si>
  <si>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</si>
  <si>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</si>
  <si>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</si>
  <si>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</si>
  <si>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</si>
  <si>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</si>
  <si>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</si>
  <si>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</si>
  <si>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</si>
  <si>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</si>
  <si>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</si>
  <si>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</si>
  <si>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</si>
  <si>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</si>
  <si>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</si>
  <si>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</si>
  <si>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</si>
  <si>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</si>
  <si>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</si>
  <si>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</si>
  <si>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</si>
  <si>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</si>
  <si>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</si>
  <si>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</si>
  <si>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</si>
  <si>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</si>
  <si>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</si>
  <si>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</si>
  <si>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</si>
  <si>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</si>
  <si>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</si>
  <si>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</si>
  <si>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</si>
  <si>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</si>
  <si>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</si>
  <si>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</si>
  <si>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</si>
  <si>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</si>
  <si>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</si>
  <si>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</si>
  <si>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</si>
  <si>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</si>
  <si>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</si>
  <si>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</si>
  <si>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</si>
  <si>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</si>
  <si>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</si>
  <si>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</si>
  <si>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</si>
  <si>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</si>
  <si>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</si>
  <si>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</si>
  <si>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</si>
  <si>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</si>
  <si>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</si>
  <si>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</si>
  <si>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</si>
  <si>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</si>
  <si>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</si>
  <si>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</si>
  <si>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</si>
  <si>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</si>
  <si>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</si>
  <si>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</si>
  <si>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</si>
  <si>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</si>
  <si>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</si>
  <si>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</si>
  <si>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</si>
  <si>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</si>
  <si>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</si>
  <si>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</si>
  <si>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</si>
  <si>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</si>
  <si>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</si>
  <si>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</si>
  <si>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</si>
  <si>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</si>
  <si>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</si>
  <si>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</si>
  <si>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</si>
  <si>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</si>
  <si>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</si>
  <si>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</si>
  <si>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</si>
  <si>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</si>
  <si>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</si>
  <si>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</si>
  <si>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</si>
  <si>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</si>
  <si>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</si>
  <si>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</si>
  <si>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</si>
  <si>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</si>
  <si>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</si>
  <si>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</si>
  <si>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</si>
  <si>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</si>
  <si>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</si>
  <si>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</si>
  <si>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</si>
  <si>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</si>
  <si>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</si>
  <si>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</si>
  <si>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</si>
  <si>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</si>
  <si>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</si>
  <si>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</si>
  <si>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</si>
  <si>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</si>
  <si>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</si>
  <si>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</si>
  <si>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</si>
  <si>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</si>
  <si>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</si>
  <si>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</si>
  <si>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</si>
  <si>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</si>
  <si>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</si>
  <si>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</si>
  <si>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</si>
  <si>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</si>
  <si>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</si>
  <si>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</si>
  <si>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</si>
  <si>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</si>
  <si>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</si>
  <si>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</si>
  <si>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</si>
  <si>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</si>
  <si>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</si>
  <si>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</si>
  <si>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</si>
  <si>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</si>
  <si>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</si>
  <si>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</si>
  <si>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</si>
  <si>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</si>
  <si>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</si>
  <si>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</si>
  <si>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</si>
  <si>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</si>
  <si>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</si>
  <si>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</si>
  <si>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</si>
  <si>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</si>
  <si>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</si>
  <si>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</si>
  <si>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</si>
  <si>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</si>
  <si>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</si>
  <si>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</si>
  <si>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</si>
  <si>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</si>
  <si>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</si>
  <si>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</si>
  <si>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</si>
  <si>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</si>
  <si>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</si>
  <si>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</si>
  <si>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</si>
  <si>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</si>
  <si>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</si>
  <si>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</si>
  <si>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</si>
  <si>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</si>
  <si>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</si>
  <si>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</si>
  <si>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</si>
  <si>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</si>
  <si>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</si>
  <si>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</si>
  <si>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</si>
  <si>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</si>
  <si>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</si>
  <si>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</si>
  <si>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</si>
  <si>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</si>
  <si>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</si>
  <si>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</si>
  <si>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</si>
  <si>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</si>
  <si>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</si>
  <si>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</si>
  <si>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</si>
  <si>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</si>
  <si>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</si>
  <si>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</si>
  <si>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</si>
  <si>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</si>
  <si>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</si>
  <si>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</si>
  <si>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</si>
  <si>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</si>
  <si>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</si>
  <si>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</si>
  <si>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</si>
  <si>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</si>
  <si>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</si>
  <si>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</si>
  <si>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</si>
  <si>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</si>
  <si>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</si>
  <si>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</si>
  <si>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</si>
  <si>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</si>
  <si>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</si>
  <si>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</si>
  <si>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</si>
  <si>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</si>
  <si>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</si>
  <si>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</si>
  <si>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</si>
  <si>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</si>
  <si>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</si>
  <si>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</si>
  <si>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</si>
  <si>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</si>
  <si>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</si>
  <si>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</si>
  <si>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</si>
  <si>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</si>
  <si>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</si>
  <si>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</si>
  <si>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</si>
  <si>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</si>
  <si>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</si>
  <si>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</si>
  <si>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</si>
  <si>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</si>
  <si>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</si>
  <si>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</si>
  <si>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</si>
  <si>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</si>
  <si>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</si>
  <si>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</si>
  <si>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</si>
  <si>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</si>
  <si>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</si>
  <si>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</si>
  <si>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</si>
  <si>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</si>
  <si>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</si>
  <si>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</si>
  <si>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</si>
  <si>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</si>
  <si>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</si>
  <si>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</si>
  <si>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</si>
  <si>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</si>
  <si>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</si>
  <si>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</si>
  <si>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</si>
  <si>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</si>
  <si>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</si>
  <si>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</si>
  <si>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</si>
  <si>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</si>
  <si>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</si>
  <si>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</si>
  <si>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</si>
  <si>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</si>
  <si>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</si>
  <si>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</si>
  <si>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</si>
  <si>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</si>
  <si>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</si>
  <si>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</si>
  <si>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</si>
  <si>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</si>
  <si>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</si>
  <si>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</si>
  <si>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</si>
  <si>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</si>
  <si>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</si>
  <si>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</si>
  <si>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</si>
  <si>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</si>
  <si>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</si>
  <si>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</si>
  <si>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</si>
  <si>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</si>
  <si>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</si>
  <si>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</si>
  <si>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</si>
  <si>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</si>
  <si>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</si>
  <si>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</si>
  <si>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</si>
  <si>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</si>
  <si>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</si>
  <si>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</si>
  <si>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</si>
  <si>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</si>
  <si>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</si>
  <si>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</si>
  <si>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</si>
  <si>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</si>
  <si>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</si>
  <si>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</si>
  <si>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</si>
  <si>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</si>
  <si>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</si>
  <si>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</si>
  <si>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</si>
  <si>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</si>
  <si>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</si>
  <si>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</si>
  <si>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</si>
  <si>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</si>
  <si>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</si>
  <si>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</si>
  <si>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</si>
  <si>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</si>
  <si>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</si>
  <si>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</si>
  <si>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</si>
  <si>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</si>
  <si>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</si>
  <si>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</si>
  <si>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</si>
  <si>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</si>
  <si>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</si>
  <si>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</si>
  <si>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</si>
  <si>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</si>
  <si>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</si>
  <si>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</si>
  <si>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</si>
  <si>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</si>
  <si>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</si>
  <si>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</si>
  <si>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</si>
  <si>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</si>
  <si>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</si>
  <si>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</si>
  <si>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</si>
  <si>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</si>
  <si>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</si>
  <si>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</si>
  <si>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</si>
  <si>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</si>
  <si>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</si>
  <si>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</si>
  <si>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</si>
  <si>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</si>
  <si>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</si>
  <si>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</si>
  <si>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</si>
  <si>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</si>
  <si>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</si>
  <si>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</si>
  <si>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</si>
  <si>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</si>
  <si>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</si>
  <si>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</si>
  <si>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</si>
  <si>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</si>
  <si>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</si>
  <si>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</si>
  <si>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</si>
  <si>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</si>
  <si>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</si>
  <si>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</si>
  <si>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</si>
  <si>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</si>
  <si>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</si>
  <si>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</si>
  <si>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</si>
  <si>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</si>
  <si>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</si>
  <si>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</si>
  <si>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</si>
  <si>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</si>
  <si>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</si>
  <si>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</si>
  <si>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</si>
  <si>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</si>
  <si>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</si>
  <si>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</si>
  <si>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</si>
  <si>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</si>
  <si>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</si>
  <si>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</si>
  <si>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</si>
  <si>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</si>
  <si>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</si>
  <si>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</si>
  <si>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</si>
  <si>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</si>
  <si>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</si>
  <si>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</si>
  <si>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</si>
  <si>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</si>
  <si>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</si>
  <si>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</si>
  <si>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</si>
  <si>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</si>
  <si>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</si>
  <si>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</si>
  <si>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</si>
  <si>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</si>
  <si>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</si>
  <si>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</si>
  <si>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</si>
  <si>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</si>
  <si>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</si>
  <si>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</si>
  <si>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</si>
  <si>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</si>
  <si>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</si>
  <si>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</si>
  <si>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</si>
  <si>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</si>
  <si>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</si>
  <si>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</si>
  <si>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</si>
  <si>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</si>
  <si>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</si>
  <si>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</si>
  <si>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</si>
  <si>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</si>
  <si>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</si>
  <si>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</si>
  <si>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</si>
  <si>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</si>
  <si>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</si>
  <si>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</si>
  <si>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</si>
  <si>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</si>
  <si>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</si>
  <si>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</si>
  <si>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</si>
  <si>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</si>
  <si>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</si>
  <si>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</si>
  <si>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</si>
  <si>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</si>
  <si>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</si>
  <si>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</si>
  <si>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</si>
  <si>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</si>
  <si>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</si>
  <si>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</si>
  <si>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</si>
  <si>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</si>
  <si>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</si>
  <si>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</si>
  <si>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</si>
  <si>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</si>
  <si>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</si>
  <si>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</si>
  <si>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</si>
  <si>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</si>
  <si>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</si>
  <si>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</si>
  <si>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</si>
  <si>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</si>
  <si>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</si>
  <si>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</si>
  <si>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</si>
  <si>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</si>
  <si>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</si>
  <si>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</si>
  <si>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</si>
  <si>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</si>
  <si>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</si>
  <si>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</si>
  <si>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</si>
  <si>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</si>
  <si>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</si>
  <si>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</si>
  <si>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</si>
  <si>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</si>
  <si>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</si>
  <si>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</si>
  <si>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</si>
  <si>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</si>
  <si>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</si>
  <si>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</si>
  <si>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</si>
  <si>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</si>
  <si>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</si>
  <si>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</si>
  <si>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</si>
  <si>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</si>
  <si>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</si>
  <si>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</si>
  <si>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</si>
  <si>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</si>
  <si>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</si>
  <si>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</si>
  <si>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</si>
  <si>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</si>
  <si>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</si>
  <si>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</si>
  <si>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</si>
  <si>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</si>
  <si>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</si>
  <si>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</si>
  <si>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</si>
  <si>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</si>
  <si>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</si>
  <si>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</si>
  <si>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</si>
  <si>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</si>
  <si>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</si>
  <si>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</si>
  <si>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</si>
  <si>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</si>
  <si>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</si>
  <si>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</si>
  <si>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</si>
  <si>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</si>
  <si>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</si>
  <si>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</si>
  <si>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</si>
  <si>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</si>
  <si>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</si>
  <si>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</si>
  <si>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</si>
  <si>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</si>
  <si>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</si>
  <si>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</si>
  <si>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</si>
  <si>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</si>
  <si>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</si>
  <si>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</si>
  <si>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</si>
  <si>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</si>
  <si>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</si>
  <si>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</si>
  <si>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</si>
  <si>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</si>
  <si>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</si>
  <si>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</si>
  <si>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</si>
  <si>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</si>
  <si>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</si>
  <si>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</si>
  <si>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</si>
  <si>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</si>
  <si>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</si>
  <si>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</si>
  <si>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</si>
  <si>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</si>
  <si>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</si>
  <si>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</si>
  <si>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</si>
  <si>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</si>
  <si>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</si>
  <si>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</si>
  <si>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</si>
  <si>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</si>
  <si>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</si>
  <si>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</si>
  <si>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</si>
  <si>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</si>
  <si>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</si>
  <si>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</si>
  <si>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</si>
  <si>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</si>
  <si>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</si>
  <si>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</si>
  <si>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</si>
  <si>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</si>
  <si>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</si>
  <si>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</si>
  <si>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</si>
  <si>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</si>
  <si>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</si>
  <si>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</si>
  <si>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</si>
  <si>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</si>
  <si>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</si>
  <si>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</si>
  <si>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</si>
  <si>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</si>
  <si>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</si>
  <si>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</si>
  <si>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</si>
  <si>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</si>
  <si>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</si>
  <si>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</si>
  <si>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</si>
  <si>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</si>
  <si>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</si>
  <si>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</si>
  <si>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</si>
  <si>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</si>
  <si>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</si>
  <si>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</si>
  <si>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</si>
  <si>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</si>
  <si>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</si>
  <si>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</si>
  <si>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</si>
  <si>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</si>
  <si>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</si>
  <si>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</si>
  <si>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</si>
  <si>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</si>
  <si>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</si>
  <si>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</si>
  <si>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</si>
  <si>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</si>
  <si>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</si>
  <si>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</si>
  <si>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</si>
  <si>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</si>
  <si>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</si>
  <si>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</si>
  <si>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</si>
  <si>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</si>
  <si>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</si>
  <si>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</si>
  <si>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</si>
  <si>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</si>
  <si>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</si>
  <si>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</si>
  <si>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</si>
  <si>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</si>
  <si>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</si>
  <si>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</si>
  <si>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</si>
  <si>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</si>
  <si>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</si>
  <si>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</si>
  <si>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</si>
  <si>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</si>
  <si>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</si>
  <si>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</si>
  <si>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</si>
  <si>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</si>
  <si>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</si>
  <si>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</si>
  <si>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</si>
  <si>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</si>
  <si>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</si>
  <si>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</si>
  <si>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</si>
  <si>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</si>
  <si>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</si>
  <si>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</si>
  <si>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</si>
  <si>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</si>
  <si>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</si>
  <si>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</si>
  <si>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</si>
  <si>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</si>
  <si>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</si>
  <si>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</si>
  <si>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</si>
  <si>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</si>
  <si>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</si>
  <si>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</si>
  <si>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</si>
  <si>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</si>
  <si>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</si>
  <si>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</si>
  <si>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</si>
  <si>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</si>
  <si>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</si>
  <si>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</si>
  <si>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</si>
  <si>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</si>
  <si>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</si>
  <si>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</si>
  <si>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</si>
  <si>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</si>
  <si>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</si>
  <si>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</si>
  <si>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</si>
  <si>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</si>
  <si>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</si>
  <si>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</si>
  <si>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</si>
  <si>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</si>
  <si>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</si>
  <si>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</si>
  <si>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</si>
  <si>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</si>
  <si>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</si>
  <si>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</si>
  <si>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</si>
  <si>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</si>
  <si>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</si>
  <si>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</si>
  <si>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</si>
  <si>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</si>
  <si>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</si>
  <si>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</si>
  <si>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</si>
  <si>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</si>
  <si>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</si>
  <si>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</si>
  <si>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</si>
  <si>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</si>
  <si>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</si>
  <si>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</si>
  <si>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</si>
  <si>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</si>
  <si>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</si>
  <si>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</si>
  <si>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</si>
  <si>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</si>
  <si>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</si>
  <si>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</si>
  <si>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</si>
  <si>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</si>
  <si>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</si>
  <si>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</si>
  <si>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</si>
  <si>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</si>
  <si>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</si>
  <si>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</si>
  <si>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</si>
  <si>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</si>
  <si>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</si>
  <si>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</si>
  <si>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</si>
  <si>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</si>
  <si>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</si>
  <si>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</si>
  <si>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</si>
  <si>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</si>
  <si>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</si>
  <si>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</si>
  <si>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</si>
  <si>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</si>
  <si>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</si>
  <si>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</si>
  <si>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</si>
  <si>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</si>
  <si>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</si>
  <si>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</si>
  <si>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</si>
  <si>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</si>
  <si>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</si>
  <si>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</si>
  <si>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</si>
  <si>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</si>
  <si>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</si>
  <si>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</si>
  <si>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</si>
  <si>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</si>
  <si>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</si>
  <si>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</si>
  <si>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</si>
  <si>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</si>
  <si>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</si>
  <si>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</si>
  <si>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</si>
  <si>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</si>
  <si>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</si>
  <si>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</si>
  <si>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</si>
  <si>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</si>
  <si>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</si>
  <si>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</si>
  <si>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</si>
  <si>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</si>
  <si>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</si>
  <si>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</si>
  <si>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</si>
  <si>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</si>
  <si>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</si>
  <si>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</si>
  <si>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</si>
  <si>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</si>
  <si>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</si>
  <si>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</si>
  <si>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</si>
  <si>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</si>
  <si>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</si>
  <si>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</si>
  <si>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</si>
  <si>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</si>
  <si>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</si>
  <si>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</si>
  <si>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</si>
  <si>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</si>
  <si>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</si>
  <si>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</si>
  <si>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</si>
  <si>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</si>
  <si>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</si>
  <si>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</si>
  <si>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</si>
  <si>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</si>
  <si>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</si>
  <si>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</si>
  <si>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</si>
  <si>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</si>
  <si>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</si>
  <si>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</si>
  <si>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</si>
  <si>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</si>
  <si>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</si>
  <si>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</si>
  <si>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</si>
  <si>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</si>
  <si>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</si>
  <si>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</si>
  <si>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</si>
  <si>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</si>
  <si>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</si>
  <si>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</si>
  <si>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</si>
  <si>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</si>
  <si>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</si>
  <si>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</si>
  <si>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</si>
  <si>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</si>
  <si>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</si>
  <si>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</si>
  <si>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</si>
  <si>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</si>
  <si>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</si>
  <si>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</si>
  <si>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</si>
  <si>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</si>
  <si>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</si>
  <si>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</si>
  <si>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</si>
  <si>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</si>
  <si>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</si>
  <si>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</si>
  <si>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</si>
  <si>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</si>
  <si>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</si>
  <si>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</si>
  <si>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</si>
  <si>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</si>
  <si>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</si>
  <si>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</si>
  <si>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</si>
  <si>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</si>
  <si>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</si>
  <si>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</si>
  <si>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</si>
  <si>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</si>
  <si>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</si>
  <si>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</si>
  <si>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</si>
  <si>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</si>
  <si>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</si>
  <si>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</si>
  <si>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</si>
  <si>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</si>
  <si>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</si>
  <si>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</si>
  <si>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</si>
  <si>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</si>
  <si>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</si>
  <si>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</si>
  <si>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</si>
  <si>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</si>
  <si>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</si>
  <si>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</si>
  <si>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</si>
  <si>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</si>
  <si>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</si>
  <si>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</si>
  <si>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</si>
  <si>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</si>
  <si>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</si>
  <si>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</si>
  <si>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</si>
  <si>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</si>
  <si>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</si>
  <si>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</si>
  <si>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</si>
  <si>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</si>
  <si>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</si>
  <si>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</si>
  <si>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</si>
  <si>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</si>
  <si>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</si>
  <si>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</si>
  <si>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</si>
  <si>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</si>
  <si>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</si>
  <si>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</si>
  <si>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</si>
  <si>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</si>
  <si>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</si>
  <si>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</si>
  <si>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</si>
  <si>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</si>
  <si>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</si>
  <si>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</si>
  <si>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</si>
  <si>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</si>
  <si>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</si>
  <si>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</si>
  <si>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</si>
  <si>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</si>
  <si>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</si>
  <si>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</si>
  <si>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</si>
  <si>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</si>
  <si>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</si>
  <si>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</si>
  <si>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</si>
  <si>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</si>
  <si>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</si>
  <si>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</si>
  <si>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</si>
  <si>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</si>
  <si>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</si>
  <si>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</si>
  <si>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</si>
  <si>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</si>
  <si>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</si>
  <si>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</si>
  <si>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</si>
  <si>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</si>
  <si>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</si>
  <si>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</si>
  <si>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</si>
  <si>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</si>
  <si>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</si>
  <si>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</si>
  <si>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</si>
  <si>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</si>
  <si>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</si>
  <si>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</si>
  <si>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</si>
  <si>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</si>
  <si>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</si>
  <si>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</si>
  <si>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</si>
  <si>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</si>
  <si>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</si>
  <si>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</si>
  <si>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</si>
  <si>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</si>
  <si>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</si>
  <si>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</si>
  <si>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</si>
  <si>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</si>
  <si>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</si>
  <si>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</si>
  <si>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</si>
  <si>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</si>
  <si>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</si>
  <si>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</si>
  <si>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</si>
  <si>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</si>
  <si>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</si>
  <si>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</si>
  <si>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</si>
  <si>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</si>
  <si>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</si>
  <si>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</si>
  <si>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</si>
  <si>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</si>
  <si>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</si>
  <si>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</si>
  <si>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</si>
  <si>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</si>
  <si>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</si>
  <si>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</si>
  <si>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</si>
  <si>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</si>
  <si>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</si>
  <si>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</si>
  <si>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</si>
  <si>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</si>
  <si>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</si>
  <si>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</si>
  <si>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</si>
  <si>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</si>
  <si>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</si>
  <si>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</si>
  <si>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</si>
  <si>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</si>
  <si>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</si>
  <si>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</si>
  <si>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</si>
  <si>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</si>
  <si>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</si>
  <si>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</si>
  <si>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</si>
  <si>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</si>
  <si>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</si>
  <si>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</si>
  <si>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</si>
  <si>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</si>
  <si>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</si>
  <si>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</si>
  <si>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</si>
  <si>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</si>
  <si>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</si>
  <si>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</si>
  <si>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</si>
  <si>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</si>
  <si>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</si>
  <si>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</si>
  <si>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</si>
  <si>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</si>
  <si>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</si>
  <si>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</si>
  <si>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</si>
  <si>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</si>
  <si>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</si>
  <si>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</si>
  <si>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</si>
  <si>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</si>
  <si>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</si>
  <si>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</si>
  <si>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</si>
  <si>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</si>
  <si>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</si>
  <si>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</si>
  <si>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</si>
  <si>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</si>
  <si>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</si>
  <si>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</si>
  <si>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</si>
  <si>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</si>
  <si>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</si>
  <si>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</si>
  <si>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</si>
  <si>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</si>
  <si>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</si>
  <si>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</si>
  <si>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</si>
  <si>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</si>
  <si>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</si>
  <si>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</si>
  <si>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</si>
  <si>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</si>
  <si>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</si>
  <si>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</si>
  <si>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</si>
  <si>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</si>
  <si>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</si>
  <si>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</si>
  <si>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</si>
  <si>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</si>
  <si>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</si>
  <si>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</si>
  <si>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</si>
  <si>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</si>
  <si>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</si>
  <si>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</si>
  <si>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</si>
  <si>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</si>
  <si>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</si>
  <si>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</si>
  <si>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</si>
  <si>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</si>
  <si>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</si>
  <si>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</si>
  <si>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</si>
  <si>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</si>
  <si>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</si>
  <si>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</si>
  <si>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</si>
  <si>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</si>
  <si>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</si>
  <si>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</si>
  <si>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</si>
  <si>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</si>
  <si>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</si>
  <si>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</si>
  <si>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</si>
  <si>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</si>
  <si>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</si>
  <si>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</si>
  <si>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</si>
  <si>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</si>
  <si>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</si>
  <si>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</si>
  <si>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</si>
  <si>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</si>
  <si>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</si>
  <si>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</si>
  <si>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</si>
  <si>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</si>
  <si>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</si>
  <si>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</si>
  <si>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</si>
  <si>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</si>
  <si>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</si>
  <si>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</si>
  <si>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</si>
  <si>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</si>
  <si>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</si>
  <si>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</si>
  <si>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</si>
  <si>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</si>
  <si>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</si>
  <si>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</si>
  <si>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</si>
  <si>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</si>
  <si>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</si>
  <si>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</si>
  <si>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</si>
  <si>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</si>
  <si>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</si>
  <si>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</si>
  <si>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</si>
  <si>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</si>
  <si>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</si>
  <si>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</si>
  <si>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</si>
  <si>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</si>
  <si>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</si>
  <si>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</si>
  <si>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</si>
  <si>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</si>
  <si>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</si>
  <si>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</si>
  <si>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</si>
  <si>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</si>
  <si>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</si>
  <si>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</si>
  <si>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</si>
  <si>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</si>
  <si>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</si>
  <si>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</si>
  <si>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</si>
  <si>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</si>
  <si>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</si>
  <si>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</si>
  <si>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</si>
  <si>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</si>
  <si>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</si>
  <si>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</si>
  <si>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</si>
  <si>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</si>
  <si>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</si>
  <si>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</si>
  <si>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</si>
  <si>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</si>
  <si>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</si>
  <si>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</si>
  <si>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</si>
  <si>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</si>
  <si>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</si>
  <si>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</si>
  <si>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</si>
  <si>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</si>
  <si>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</si>
  <si>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</si>
  <si>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</si>
  <si>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</si>
  <si>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</si>
  <si>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</si>
  <si>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</si>
  <si>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</si>
  <si>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</si>
  <si>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</si>
  <si>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</si>
  <si>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</si>
  <si>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</si>
  <si>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</si>
  <si>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</si>
  <si>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</si>
  <si>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</si>
  <si>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</si>
  <si>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</si>
  <si>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</si>
  <si>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</si>
  <si>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</si>
  <si>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</si>
  <si>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</si>
  <si>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</si>
  <si>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</si>
  <si>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</si>
  <si>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</si>
  <si>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</si>
  <si>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</si>
  <si>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</si>
  <si>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</si>
  <si>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</si>
  <si>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</si>
  <si>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</si>
  <si>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</si>
  <si>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</si>
  <si>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</si>
  <si>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</si>
  <si>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</si>
  <si>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</si>
  <si>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</si>
  <si>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</si>
  <si>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</si>
  <si>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</si>
  <si>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</si>
  <si>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</si>
  <si>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</si>
  <si>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</si>
  <si>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</si>
  <si>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</si>
  <si>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</si>
  <si>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</si>
  <si>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</si>
  <si>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</si>
  <si>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</si>
  <si>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</si>
  <si>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</si>
  <si>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</si>
  <si>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</si>
  <si>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</si>
  <si>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</si>
  <si>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</si>
  <si>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</si>
  <si>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</si>
  <si>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</si>
  <si>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</si>
  <si>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</si>
  <si>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</si>
  <si>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</si>
  <si>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</si>
  <si>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</si>
  <si>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</si>
  <si>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</si>
  <si>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</si>
  <si>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</si>
  <si>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</si>
  <si>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</si>
  <si>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</si>
  <si>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</si>
  <si>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</si>
  <si>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</si>
  <si>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</si>
  <si>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</si>
  <si>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</si>
  <si>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</si>
  <si>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</si>
  <si>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</si>
  <si>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</si>
  <si>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</si>
  <si>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</si>
  <si>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</si>
  <si>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</si>
  <si>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</si>
  <si>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</si>
  <si>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</si>
  <si>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</si>
  <si>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</si>
  <si>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</si>
  <si>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</si>
  <si>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</si>
  <si>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</si>
  <si>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</si>
  <si>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</si>
  <si>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</si>
  <si>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</si>
  <si>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</si>
  <si>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</si>
  <si>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</si>
  <si>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</si>
  <si>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</si>
  <si>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</si>
  <si>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</si>
  <si>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</si>
  <si>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</si>
  <si>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</si>
  <si>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</si>
  <si>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</si>
  <si>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</si>
  <si>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</si>
  <si>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</si>
  <si>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</si>
  <si>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</si>
  <si>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</si>
  <si>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</si>
  <si>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</si>
  <si>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</si>
  <si>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</si>
  <si>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</si>
  <si>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</si>
  <si>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</si>
  <si>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</si>
  <si>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</si>
  <si>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</si>
  <si>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</si>
  <si>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</si>
  <si>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</si>
  <si>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</si>
  <si>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</si>
  <si>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</si>
  <si>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</si>
  <si>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</si>
  <si>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</si>
  <si>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</si>
  <si>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</si>
  <si>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</si>
  <si>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</si>
  <si>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</si>
  <si>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</si>
  <si>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</si>
  <si>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</si>
  <si>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</si>
  <si>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</si>
  <si>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</si>
  <si>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</si>
  <si>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</si>
  <si>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</si>
  <si>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</si>
  <si>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</si>
  <si>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</si>
  <si>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</si>
  <si>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</si>
  <si>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</si>
  <si>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</si>
  <si>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</si>
  <si>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</si>
  <si>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</si>
  <si>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</si>
  <si>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</si>
  <si>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</si>
  <si>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</si>
  <si>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</si>
  <si>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</si>
  <si>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</si>
  <si>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</si>
  <si>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</si>
  <si>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</si>
  <si>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</si>
  <si>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</si>
  <si>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</si>
  <si>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</si>
  <si>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</si>
  <si>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</si>
  <si>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</si>
  <si>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</si>
  <si>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</si>
  <si>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</si>
  <si>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</si>
  <si>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</si>
  <si>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</si>
  <si>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</si>
  <si>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</si>
  <si>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</si>
  <si>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</si>
  <si>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</si>
  <si>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</si>
  <si>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</si>
  <si>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</si>
  <si>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</si>
  <si>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</si>
  <si>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</si>
  <si>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</si>
  <si>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</si>
  <si>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</si>
  <si>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</si>
  <si>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</si>
  <si>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</si>
  <si>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</si>
  <si>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</si>
  <si>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</si>
  <si>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</si>
  <si>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</si>
  <si>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</si>
  <si>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</si>
  <si>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</si>
  <si>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</si>
  <si>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</si>
  <si>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</si>
  <si>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</si>
  <si>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</si>
  <si>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</si>
  <si>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</si>
  <si>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</si>
  <si>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</si>
  <si>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</si>
  <si>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</si>
  <si>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</si>
  <si>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</si>
  <si>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</si>
  <si>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</si>
  <si>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</si>
  <si>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</si>
  <si>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</si>
  <si>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</si>
  <si>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</si>
  <si>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</si>
  <si>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</si>
  <si>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</si>
  <si>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</si>
  <si>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</si>
  <si>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</si>
  <si>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</si>
  <si>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</si>
  <si>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</si>
  <si>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</si>
  <si>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</si>
  <si>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</si>
  <si>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</si>
  <si>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</si>
  <si>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</si>
  <si>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</si>
  <si>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</si>
  <si>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</si>
  <si>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</si>
  <si>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</si>
  <si>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</si>
  <si>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</si>
  <si>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</si>
  <si>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</si>
  <si>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</si>
  <si>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</si>
  <si>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</si>
  <si>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</si>
  <si>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</si>
  <si>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</si>
  <si>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</si>
  <si>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</si>
  <si>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</si>
  <si>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</si>
  <si>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</si>
  <si>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</si>
  <si>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</si>
  <si>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</si>
  <si>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</si>
  <si>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</si>
  <si>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</si>
  <si>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</si>
  <si>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</si>
  <si>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</si>
  <si>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</si>
  <si>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</si>
  <si>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</si>
  <si>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</si>
  <si>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</si>
  <si>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</si>
  <si>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</si>
  <si>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</si>
  <si>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</si>
  <si>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</si>
  <si>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</si>
  <si>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</si>
  <si>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</si>
  <si>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</si>
  <si>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</si>
  <si>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</si>
  <si>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</si>
  <si>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</si>
  <si>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</si>
  <si>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</si>
  <si>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</si>
  <si>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</si>
  <si>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</si>
  <si>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</si>
  <si>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</si>
  <si>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</si>
  <si>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</si>
  <si>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</si>
  <si>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</si>
  <si>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</si>
  <si>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</si>
  <si>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</si>
  <si>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</si>
  <si>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</si>
  <si>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</si>
  <si>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</si>
  <si>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</si>
  <si>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</si>
  <si>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</si>
  <si>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</si>
  <si>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</si>
  <si>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</si>
  <si>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</si>
  <si>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</si>
  <si>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</si>
  <si>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</si>
  <si>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</si>
  <si>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</si>
  <si>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</si>
  <si>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</si>
  <si>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</si>
  <si>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</si>
  <si>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</si>
  <si>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</si>
  <si>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</si>
  <si>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</si>
  <si>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</si>
  <si>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</si>
  <si>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</si>
  <si>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</si>
  <si>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</si>
  <si>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</si>
  <si>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</si>
  <si>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</si>
  <si>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</si>
  <si>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</si>
  <si>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</si>
  <si>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</si>
  <si>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</si>
  <si>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</si>
  <si>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</si>
  <si>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</si>
  <si>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</si>
  <si>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</si>
  <si>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</si>
  <si>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</si>
  <si>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</si>
  <si>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</si>
  <si>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</si>
  <si>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</si>
  <si>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</si>
  <si>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</si>
  <si>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</si>
  <si>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</si>
  <si>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</si>
  <si>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</si>
  <si>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</si>
  <si>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</si>
  <si>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</si>
  <si>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</si>
  <si>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</si>
  <si>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</si>
  <si>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</si>
  <si>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</si>
  <si>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</si>
  <si>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</si>
  <si>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</si>
  <si>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</si>
  <si>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</si>
  <si>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</si>
  <si>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</si>
  <si>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</si>
  <si>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</si>
  <si>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</si>
  <si>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</si>
  <si>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</si>
  <si>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</si>
  <si>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</si>
  <si>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</si>
  <si>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</si>
  <si>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</si>
  <si>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</si>
  <si>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</si>
  <si>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</si>
  <si>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</si>
  <si>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</si>
  <si>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</si>
  <si>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</si>
  <si>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</si>
  <si>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</si>
  <si>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</si>
  <si>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</si>
  <si>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</si>
  <si>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</si>
  <si>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</si>
  <si>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</si>
  <si>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</si>
  <si>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</si>
  <si>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</si>
  <si>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</si>
  <si>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</si>
  <si>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</si>
  <si>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</si>
  <si>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</si>
  <si>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</si>
  <si>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</si>
  <si>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</si>
  <si>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</si>
  <si>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</si>
  <si>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</si>
  <si>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</si>
  <si>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</si>
  <si>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</si>
  <si>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</si>
  <si>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</si>
  <si>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</si>
  <si>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</si>
  <si>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</si>
  <si>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</si>
  <si>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</si>
  <si>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</si>
  <si>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</si>
  <si>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</si>
  <si>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</si>
  <si>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</si>
  <si>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</si>
  <si>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</si>
  <si>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</si>
  <si>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</si>
  <si>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</si>
  <si>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</si>
  <si>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</si>
  <si>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</si>
  <si>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</si>
  <si>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</si>
  <si>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</si>
  <si>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</si>
  <si>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</si>
  <si>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</si>
  <si>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</si>
  <si>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</si>
  <si>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</si>
  <si>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</si>
  <si>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</si>
  <si>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</si>
  <si>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</si>
  <si>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</si>
  <si>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</si>
  <si>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</si>
  <si>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</si>
  <si>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</si>
  <si>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</si>
  <si>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</si>
  <si>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</si>
  <si>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</si>
  <si>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</si>
  <si>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</si>
  <si>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</si>
  <si>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</si>
  <si>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</si>
  <si>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</si>
  <si>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</si>
  <si>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</si>
  <si>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</si>
  <si>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</si>
  <si>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</si>
  <si>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</si>
  <si>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</si>
  <si>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</si>
  <si>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</si>
  <si>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</si>
  <si>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</si>
  <si>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</si>
  <si>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</si>
  <si>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</si>
  <si>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</si>
  <si>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</si>
  <si>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</si>
  <si>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</si>
  <si>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</si>
  <si>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</si>
  <si>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</si>
  <si>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</si>
  <si>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</si>
  <si>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</si>
  <si>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</si>
  <si>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</si>
  <si>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</si>
  <si>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</si>
  <si>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</si>
  <si>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</si>
  <si>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</si>
  <si>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</si>
  <si>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</si>
  <si>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</si>
  <si>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</si>
  <si>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</si>
  <si>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</si>
  <si>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</si>
  <si>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</si>
  <si>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</si>
  <si>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</si>
  <si>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</si>
  <si>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</si>
  <si>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</si>
  <si>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</si>
  <si>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</si>
  <si>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</si>
  <si>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</si>
  <si>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</si>
  <si>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</si>
  <si>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</si>
  <si>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</si>
  <si>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</si>
  <si>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</si>
  <si>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</si>
  <si>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</si>
  <si>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</si>
  <si>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</si>
  <si>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</si>
  <si>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</si>
  <si>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</si>
  <si>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</si>
  <si>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</si>
  <si>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</si>
  <si>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</si>
  <si>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</si>
  <si>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</si>
  <si>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</si>
  <si>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</si>
  <si>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</si>
  <si>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</si>
  <si>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</si>
  <si>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</si>
  <si>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</si>
  <si>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</si>
  <si>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</si>
  <si>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</si>
  <si>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</si>
  <si>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</si>
  <si>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</si>
  <si>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</si>
  <si>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</si>
  <si>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</si>
  <si>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</si>
  <si>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</si>
  <si>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</si>
  <si>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</si>
  <si>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</si>
  <si>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</si>
  <si>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</si>
  <si>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</si>
  <si>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</si>
  <si>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</si>
  <si>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</si>
  <si>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</si>
  <si>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</si>
  <si>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</si>
  <si>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</si>
  <si>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</si>
  <si>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</si>
  <si>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</si>
  <si>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</si>
  <si>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</si>
  <si>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</si>
  <si>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</si>
  <si>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</si>
  <si>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</si>
  <si>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</si>
  <si>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</si>
  <si>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</si>
  <si>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</si>
  <si>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</si>
  <si>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</si>
  <si>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</si>
  <si>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</si>
  <si>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</si>
  <si>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</si>
  <si>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</si>
  <si>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</si>
  <si>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</si>
  <si>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</si>
  <si>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</si>
  <si>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</si>
  <si>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</si>
  <si>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</si>
  <si>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</si>
  <si>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</si>
  <si>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</si>
  <si>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</si>
  <si>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</si>
  <si>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</si>
  <si>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</si>
  <si>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</si>
  <si>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</si>
  <si>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</si>
  <si>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</si>
  <si>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</si>
  <si>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</si>
  <si>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</si>
  <si>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</si>
  <si>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</si>
  <si>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</si>
  <si>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</si>
  <si>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</si>
  <si>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</si>
  <si>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</si>
  <si>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</si>
  <si>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</si>
  <si>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</si>
  <si>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</si>
  <si>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</si>
  <si>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</si>
  <si>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</si>
  <si>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</si>
  <si>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</si>
  <si>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</si>
  <si>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</si>
  <si>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</si>
  <si>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</si>
  <si>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</si>
  <si>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</si>
  <si>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</si>
  <si>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</si>
  <si>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</si>
  <si>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</si>
  <si>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</si>
  <si>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</si>
  <si>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</si>
  <si>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</si>
  <si>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</si>
  <si>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</si>
  <si>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</si>
  <si>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</si>
  <si>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</si>
  <si>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</si>
  <si>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</si>
  <si>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</si>
  <si>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</si>
  <si>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</si>
  <si>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</si>
  <si>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</si>
  <si>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</si>
  <si>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</si>
  <si>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</si>
  <si>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</si>
  <si>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</si>
  <si>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</si>
  <si>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</si>
  <si>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</si>
  <si>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</si>
  <si>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</si>
  <si>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</si>
  <si>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</si>
  <si>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</si>
  <si>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</si>
  <si>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</si>
  <si>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</si>
  <si>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</si>
  <si>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</si>
  <si>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</si>
  <si>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</si>
  <si>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</si>
  <si>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</si>
  <si>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</si>
  <si>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</si>
  <si>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</si>
  <si>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</si>
  <si>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</si>
  <si>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</si>
  <si>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</si>
  <si>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</si>
  <si>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</si>
  <si>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</si>
  <si>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</si>
  <si>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</si>
  <si>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</si>
  <si>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</si>
  <si>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</si>
  <si>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</si>
  <si>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</si>
  <si>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</si>
  <si>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</si>
  <si>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</si>
  <si>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</si>
  <si>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</si>
  <si>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</si>
  <si>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</si>
  <si>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</si>
  <si>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</si>
  <si>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</si>
  <si>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</si>
  <si>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</si>
  <si>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</si>
  <si>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</si>
  <si>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</si>
  <si>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</si>
  <si>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</si>
  <si>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</si>
  <si>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</si>
  <si>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</si>
  <si>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</si>
  <si>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</si>
  <si>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</si>
  <si>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</si>
  <si>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</si>
  <si>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</si>
  <si>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</si>
  <si>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</si>
  <si>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</si>
  <si>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</si>
  <si>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</si>
  <si>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</si>
  <si>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</si>
  <si>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</si>
  <si>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</si>
  <si>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</si>
  <si>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</si>
  <si>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</si>
  <si>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</si>
  <si>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</si>
  <si>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</si>
  <si>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</si>
  <si>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</si>
  <si>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</si>
  <si>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</si>
  <si>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</si>
  <si>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</si>
  <si>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</si>
  <si>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</si>
  <si>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</si>
  <si>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</si>
  <si>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</si>
  <si>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</si>
  <si>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</si>
  <si>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</si>
  <si>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</si>
  <si>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</si>
  <si>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</si>
  <si>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</si>
  <si>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</si>
  <si>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</si>
  <si>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</si>
  <si>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</si>
  <si>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</si>
  <si>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</si>
  <si>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</si>
  <si>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</si>
  <si>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</si>
  <si>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</si>
  <si>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</si>
  <si>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</si>
  <si>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</si>
  <si>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</si>
  <si>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</si>
  <si>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</si>
  <si>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</si>
  <si>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</si>
  <si>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</si>
  <si>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</si>
  <si>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</si>
  <si>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</si>
  <si>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</si>
  <si>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</si>
  <si>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</si>
  <si>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</si>
  <si>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</si>
  <si>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</si>
  <si>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</si>
  <si>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</si>
  <si>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</si>
  <si>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</si>
  <si>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</si>
  <si>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</si>
  <si>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</si>
  <si>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</si>
  <si>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</si>
  <si>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</si>
  <si>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</si>
  <si>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</si>
  <si>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</si>
  <si>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</si>
  <si>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</si>
  <si>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</si>
  <si>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</si>
  <si>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</si>
  <si>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</si>
  <si>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</si>
  <si>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</si>
  <si>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</si>
  <si>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</si>
  <si>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</si>
  <si>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</si>
  <si>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</si>
  <si>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</si>
  <si>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</si>
  <si>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</si>
  <si>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</si>
  <si>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</si>
  <si>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</si>
  <si>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</si>
  <si>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</si>
  <si>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</si>
  <si>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</si>
  <si>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</si>
  <si>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</si>
  <si>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</si>
  <si>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</si>
  <si>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</si>
  <si>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</si>
  <si>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</si>
  <si>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</si>
  <si>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</si>
  <si>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</si>
  <si>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</si>
  <si>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</si>
  <si>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</si>
  <si>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</si>
  <si>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</si>
  <si>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</si>
  <si>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</si>
  <si>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</si>
  <si>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</si>
  <si>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</si>
  <si>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</si>
  <si>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</si>
  <si>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</si>
  <si>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</si>
  <si>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</si>
  <si>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</si>
  <si>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</si>
  <si>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</si>
  <si>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</si>
  <si>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</si>
  <si>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</si>
  <si>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</si>
  <si>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</si>
  <si>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</si>
  <si>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</si>
  <si>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</si>
  <si>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</si>
  <si>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</si>
  <si>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</si>
  <si>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</si>
  <si>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</si>
  <si>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</si>
  <si>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</si>
  <si>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</si>
  <si>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</si>
  <si>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</si>
  <si>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</si>
  <si>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</si>
  <si>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</si>
  <si>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</si>
  <si>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</si>
  <si>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</si>
  <si>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</si>
  <si>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</si>
  <si>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</si>
  <si>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</si>
  <si>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</si>
  <si>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</si>
  <si>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</si>
  <si>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</si>
  <si>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</si>
  <si>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</si>
  <si>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</si>
  <si>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</si>
  <si>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</si>
  <si>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</si>
  <si>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</si>
  <si>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</si>
  <si>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</si>
  <si>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</si>
  <si>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</si>
  <si>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</si>
  <si>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</si>
  <si>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</si>
  <si>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</si>
  <si>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</si>
  <si>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</si>
  <si>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</si>
  <si>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</si>
  <si>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</si>
  <si>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</si>
  <si>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</si>
  <si>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</si>
  <si>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</si>
  <si>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</si>
  <si>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</si>
  <si>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</si>
  <si>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</si>
  <si>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</si>
  <si>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</si>
  <si>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</si>
  <si>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</si>
  <si>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</si>
  <si>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</si>
  <si>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</si>
  <si>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</si>
  <si>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</si>
  <si>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</si>
  <si>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</si>
  <si>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</si>
  <si>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</si>
  <si>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</si>
  <si>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</si>
  <si>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</si>
  <si>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</si>
  <si>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</si>
  <si>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</si>
  <si>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</si>
  <si>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</si>
  <si>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</si>
  <si>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</si>
  <si>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</si>
  <si>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</si>
  <si>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</si>
  <si>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</si>
  <si>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</si>
  <si>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</si>
  <si>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</si>
  <si>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</si>
  <si>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</si>
  <si>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</si>
  <si>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</si>
  <si>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</si>
  <si>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</si>
  <si>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</si>
  <si>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</si>
  <si>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</si>
  <si>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</si>
  <si>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</si>
  <si>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</si>
  <si>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</si>
  <si>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</si>
  <si>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</si>
  <si>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</si>
  <si>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</si>
  <si>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</si>
  <si>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</si>
  <si>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</si>
  <si>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</si>
  <si>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</si>
  <si>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</si>
  <si>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</si>
  <si>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</si>
  <si>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</si>
  <si>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</si>
  <si>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</si>
  <si>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</si>
  <si>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</si>
  <si>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</si>
  <si>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</si>
  <si>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</si>
  <si>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</si>
  <si>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</si>
  <si>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</si>
  <si>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</si>
  <si>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</si>
  <si>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</si>
  <si>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</si>
  <si>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</si>
  <si>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</si>
  <si>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</si>
  <si>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</si>
  <si>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</si>
  <si>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</si>
  <si>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</si>
  <si>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</si>
  <si>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</si>
  <si>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</si>
  <si>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</si>
  <si>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</si>
  <si>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</si>
  <si>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</si>
  <si>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</si>
  <si>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</si>
  <si>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</si>
  <si>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</si>
  <si>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</si>
  <si>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</si>
  <si>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</si>
  <si>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</si>
  <si>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</si>
  <si>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</si>
  <si>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</si>
  <si>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</si>
  <si>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</si>
  <si>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</si>
  <si>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</si>
  <si>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</si>
  <si>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</si>
  <si>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</si>
  <si>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</si>
  <si>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</si>
  <si>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</si>
  <si>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</si>
  <si>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</si>
  <si>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</si>
  <si>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</si>
  <si>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</si>
  <si>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</si>
  <si>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</si>
  <si>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</si>
  <si>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</si>
  <si>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</si>
  <si>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</si>
  <si>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</si>
  <si>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</si>
  <si>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</si>
  <si>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</si>
  <si>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</si>
  <si>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</si>
  <si>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</si>
  <si>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</si>
  <si>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</si>
  <si>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</si>
  <si>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</si>
  <si>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</si>
  <si>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</si>
  <si>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</si>
  <si>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</si>
  <si>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</si>
  <si>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</si>
  <si>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</si>
  <si>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</si>
  <si>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</si>
  <si>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</si>
  <si>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</si>
  <si>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</si>
  <si>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</si>
  <si>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</si>
  <si>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</si>
  <si>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</si>
  <si>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</si>
  <si>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</si>
  <si>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</si>
  <si>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</si>
  <si>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</si>
  <si>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</si>
  <si>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</si>
  <si>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</si>
  <si>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</si>
  <si>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</si>
  <si>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</si>
  <si>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</si>
  <si>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</si>
  <si>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</si>
  <si>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</si>
  <si>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</si>
  <si>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</si>
  <si>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</si>
  <si>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</si>
  <si>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</si>
  <si>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</si>
  <si>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</si>
  <si>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</si>
  <si>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</si>
  <si>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</si>
  <si>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</si>
  <si>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</si>
  <si>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</si>
  <si>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</si>
  <si>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</si>
  <si>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</si>
  <si>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</si>
  <si>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</si>
  <si>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</si>
  <si>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</si>
  <si>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</si>
  <si>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</si>
  <si>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</si>
  <si>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</si>
  <si>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</si>
  <si>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</si>
  <si>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</si>
  <si>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</si>
  <si>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</si>
  <si>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</si>
  <si>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</si>
  <si>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</si>
  <si>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</si>
  <si>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</si>
  <si>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</si>
  <si>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</si>
  <si>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</si>
  <si>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</si>
  <si>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</si>
  <si>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</si>
  <si>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</si>
  <si>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</si>
  <si>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</si>
  <si>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</si>
  <si>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</si>
  <si>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</si>
  <si>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</si>
  <si>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</si>
  <si>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</si>
  <si>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</si>
  <si>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</si>
  <si>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</si>
  <si>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</si>
  <si>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</si>
  <si>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</si>
  <si>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</si>
  <si>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</si>
  <si>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</si>
  <si>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</si>
  <si>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</si>
  <si>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</si>
  <si>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</si>
  <si>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</si>
  <si>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</si>
  <si>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</si>
  <si>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</si>
  <si>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</si>
  <si>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</si>
  <si>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</si>
  <si>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</si>
  <si>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</si>
  <si>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</si>
  <si>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</si>
  <si>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</si>
  <si>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</si>
  <si>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</si>
  <si>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</si>
  <si>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</si>
  <si>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</si>
  <si>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</si>
  <si>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</si>
  <si>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</si>
  <si>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</si>
  <si>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</si>
  <si>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</si>
  <si>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</si>
  <si>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</si>
  <si>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</si>
  <si>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</si>
  <si>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</si>
  <si>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</si>
  <si>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</si>
  <si>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</si>
  <si>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</si>
  <si>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</si>
  <si>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</si>
  <si>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</si>
  <si>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</si>
  <si>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</si>
  <si>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</si>
  <si>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</si>
  <si>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</si>
  <si>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</si>
  <si>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</si>
  <si>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</si>
  <si>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</si>
  <si>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</si>
  <si>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</si>
  <si>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</si>
  <si>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</si>
  <si>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</si>
  <si>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</si>
  <si>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</si>
  <si>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</si>
  <si>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</si>
  <si>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</si>
  <si>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</si>
  <si>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</si>
  <si>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</si>
  <si>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</si>
  <si>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</si>
  <si>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</si>
  <si>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</si>
  <si>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</si>
  <si>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</si>
  <si>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</si>
  <si>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</si>
  <si>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</si>
  <si>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</si>
  <si>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</si>
  <si>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</si>
  <si>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</si>
  <si>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</si>
  <si>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</si>
  <si>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</si>
  <si>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</si>
  <si>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</si>
  <si>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</si>
  <si>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</si>
  <si>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</si>
  <si>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</si>
  <si>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</si>
  <si>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</si>
  <si>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</si>
  <si>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</si>
  <si>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</si>
  <si>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</si>
  <si>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</si>
  <si>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</si>
  <si>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</si>
  <si>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</si>
  <si>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</si>
  <si>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</si>
  <si>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</si>
  <si>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</si>
  <si>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</si>
  <si>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</si>
  <si>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</si>
  <si>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</si>
  <si>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</si>
  <si>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</si>
  <si>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</si>
  <si>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</si>
  <si>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</si>
  <si>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</si>
  <si>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</si>
  <si>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</si>
  <si>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</si>
  <si>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</si>
  <si>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</si>
  <si>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</si>
  <si>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</si>
  <si>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</si>
  <si>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</si>
  <si>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</si>
  <si>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</si>
  <si>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</si>
  <si>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</si>
  <si>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</si>
  <si>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</si>
  <si>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</si>
  <si>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</si>
  <si>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</si>
  <si>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</si>
  <si>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</si>
  <si>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</si>
  <si>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</si>
  <si>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</si>
  <si>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</si>
  <si>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</si>
  <si>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</si>
  <si>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</si>
  <si>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</si>
  <si>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</si>
  <si>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</si>
  <si>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</si>
  <si>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</si>
  <si>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</si>
  <si>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</si>
  <si>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</si>
  <si>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</si>
  <si>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</si>
  <si>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</si>
  <si>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</si>
  <si>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</si>
  <si>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</si>
  <si>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</si>
  <si>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</si>
  <si>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</si>
  <si>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</si>
  <si>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</si>
  <si>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</si>
  <si>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</si>
  <si>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</si>
  <si>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</si>
  <si>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</si>
  <si>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</si>
  <si>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</si>
  <si>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</si>
  <si>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</si>
  <si>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</si>
  <si>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</si>
  <si>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</si>
  <si>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</si>
  <si>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</si>
  <si>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</si>
  <si>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</si>
  <si>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</si>
  <si>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</si>
  <si>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</si>
  <si>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</si>
  <si>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</si>
  <si>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</si>
  <si>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</si>
  <si>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</si>
  <si>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</si>
  <si>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</si>
  <si>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</si>
  <si>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</si>
  <si>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</si>
  <si>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</si>
  <si>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</si>
  <si>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</si>
  <si>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</si>
  <si>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</si>
  <si>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</si>
  <si>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</si>
  <si>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</si>
  <si>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</si>
  <si>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</si>
  <si>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</si>
  <si>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</si>
  <si>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</si>
  <si>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</si>
  <si>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</si>
  <si>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</si>
  <si>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</si>
  <si>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</si>
  <si>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</si>
  <si>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</si>
  <si>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</si>
  <si>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</si>
  <si>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</si>
  <si>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</si>
  <si>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</si>
  <si>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</si>
  <si>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</si>
  <si>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</si>
  <si>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</si>
  <si>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</si>
  <si>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</si>
  <si>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</si>
  <si>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</si>
  <si>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</si>
  <si>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</si>
  <si>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</si>
  <si>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</si>
  <si>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</si>
  <si>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</si>
  <si>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</si>
  <si>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</si>
  <si>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</si>
  <si>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</si>
  <si>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</si>
  <si>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</si>
  <si>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</si>
  <si>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</si>
  <si>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</si>
  <si>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</si>
  <si>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</si>
  <si>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</si>
  <si>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</si>
  <si>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</si>
  <si>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</si>
  <si>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</si>
  <si>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</si>
  <si>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</si>
  <si>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</si>
  <si>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</si>
  <si>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</si>
  <si>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</si>
  <si>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</si>
  <si>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</si>
  <si>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</si>
  <si>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</si>
  <si>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</si>
  <si>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</si>
  <si>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</si>
  <si>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</si>
  <si>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</si>
  <si>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</si>
  <si>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</si>
  <si>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</si>
  <si>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</si>
  <si>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</si>
  <si>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</si>
  <si>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</si>
  <si>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</si>
  <si>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</si>
  <si>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</si>
  <si>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</si>
  <si>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</si>
  <si>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</si>
  <si>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</si>
  <si>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</si>
  <si>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</si>
  <si>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</si>
  <si>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</si>
  <si>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</si>
  <si>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</si>
  <si>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</si>
  <si>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</si>
  <si>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</si>
  <si>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</si>
  <si>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</si>
  <si>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</si>
  <si>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</si>
  <si>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</si>
  <si>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</si>
  <si>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</si>
  <si>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</si>
  <si>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</si>
  <si>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</si>
  <si>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</si>
  <si>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</si>
  <si>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</si>
  <si>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</si>
  <si>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</si>
  <si>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</si>
  <si>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</si>
  <si>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</si>
  <si>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</si>
  <si>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</si>
  <si>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</si>
  <si>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</si>
  <si>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</si>
  <si>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</si>
  <si>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</si>
  <si>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</si>
  <si>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</si>
  <si>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</si>
  <si>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</si>
  <si>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</si>
  <si>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</si>
  <si>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</si>
  <si>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</si>
  <si>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</si>
  <si>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</si>
  <si>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</si>
  <si>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</si>
  <si>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</si>
  <si>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</si>
  <si>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</si>
  <si>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</si>
  <si>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</si>
  <si>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</si>
  <si>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</si>
  <si>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</si>
  <si>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</si>
  <si>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</si>
  <si>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</si>
  <si>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</si>
  <si>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</si>
  <si>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</si>
  <si>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</si>
  <si>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</si>
  <si>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</si>
  <si>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</si>
  <si>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</si>
  <si>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</si>
  <si>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</si>
  <si>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</si>
  <si>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</si>
  <si>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</si>
  <si>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</si>
  <si>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</si>
  <si>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</si>
  <si>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</si>
  <si>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</si>
  <si>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</si>
  <si>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</si>
  <si>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</si>
  <si>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</si>
  <si>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</si>
  <si>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</si>
  <si>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</si>
  <si>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</si>
  <si>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</si>
  <si>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</si>
  <si>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</si>
  <si>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</si>
  <si>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</si>
  <si>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</si>
  <si>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</si>
  <si>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</si>
  <si>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</si>
  <si>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</si>
  <si>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</si>
  <si>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</si>
  <si>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</si>
  <si>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</si>
  <si>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</si>
  <si>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</si>
  <si>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</si>
  <si>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</si>
  <si>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</si>
  <si>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</si>
  <si>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</si>
  <si>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</si>
  <si>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</si>
  <si>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</si>
  <si>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</si>
  <si>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</si>
  <si>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</si>
  <si>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</si>
  <si>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</si>
  <si>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</si>
  <si>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</si>
  <si>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</si>
  <si>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</si>
  <si>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</si>
  <si>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</si>
  <si>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</si>
  <si>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</si>
  <si>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</si>
  <si>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</si>
  <si>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</si>
  <si>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</si>
  <si>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</si>
  <si>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</si>
  <si>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</si>
  <si>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</si>
  <si>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</si>
  <si>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</si>
  <si>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</si>
  <si>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</si>
  <si>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</si>
  <si>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</si>
  <si>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</si>
  <si>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</si>
  <si>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</si>
  <si>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</si>
  <si>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</si>
  <si>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</si>
  <si>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</si>
  <si>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</si>
  <si>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</si>
  <si>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</si>
  <si>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</si>
  <si>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</si>
  <si>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</si>
  <si>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</si>
  <si>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</si>
  <si>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</si>
  <si>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</si>
  <si>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</si>
  <si>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</si>
  <si>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</si>
  <si>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</si>
  <si>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</si>
  <si>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</si>
  <si>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</si>
  <si>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</si>
  <si>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</si>
  <si>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</si>
  <si>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</si>
  <si>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</si>
  <si>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</si>
  <si>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</si>
  <si>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</si>
  <si>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</si>
  <si>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</si>
  <si>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</si>
  <si>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</si>
  <si>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</si>
  <si>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</si>
  <si>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</si>
  <si>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</si>
  <si>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</si>
  <si>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</si>
  <si>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</si>
  <si>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</si>
  <si>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</si>
  <si>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</si>
  <si>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</si>
  <si>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</si>
  <si>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</si>
  <si>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</si>
  <si>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</si>
  <si>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</si>
  <si>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</si>
  <si>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</si>
  <si>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</si>
  <si>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</si>
  <si>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</si>
  <si>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</si>
  <si>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</si>
  <si>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</si>
  <si>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</si>
  <si>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</si>
  <si>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</si>
  <si>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</si>
  <si>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</si>
  <si>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</si>
  <si>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</si>
  <si>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</si>
  <si>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</si>
  <si>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</si>
  <si>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</si>
  <si>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</si>
  <si>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</si>
  <si>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</si>
  <si>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</si>
  <si>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</si>
  <si>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</si>
  <si>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</si>
  <si>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</si>
  <si>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</si>
  <si>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</si>
  <si>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</si>
  <si>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</si>
  <si>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</si>
  <si>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</si>
  <si>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</si>
  <si>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</si>
  <si>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</si>
  <si>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</si>
  <si>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</si>
  <si>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</si>
  <si>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</si>
  <si>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</si>
  <si>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</si>
  <si>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</si>
  <si>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</si>
  <si>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</si>
  <si>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</si>
  <si>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</si>
  <si>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</si>
  <si>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</si>
  <si>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</si>
  <si>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</si>
  <si>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</si>
  <si>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</si>
  <si>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</si>
  <si>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</si>
  <si>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</si>
  <si>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</si>
  <si>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</si>
  <si>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</si>
  <si>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</si>
  <si>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</si>
  <si>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</si>
  <si>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</si>
  <si>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</si>
  <si>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</si>
  <si>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</si>
  <si>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</si>
  <si>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</si>
  <si>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</si>
  <si>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</si>
  <si>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</si>
  <si>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</si>
  <si>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</si>
  <si>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</si>
  <si>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</si>
  <si>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</si>
  <si>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</si>
  <si>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</si>
  <si>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</si>
  <si>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</si>
  <si>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</si>
  <si>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</si>
  <si>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</si>
  <si>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</si>
  <si>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</si>
  <si>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</si>
  <si>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</si>
  <si>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</si>
  <si>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</si>
  <si>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</si>
  <si>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</si>
  <si>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</si>
  <si>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</si>
  <si>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</si>
  <si>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</si>
  <si>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</si>
  <si>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</si>
  <si>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</si>
  <si>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</si>
  <si>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</si>
  <si>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</si>
  <si>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</si>
  <si>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</si>
  <si>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</si>
  <si>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</si>
  <si>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</si>
  <si>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</si>
  <si>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</si>
  <si>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</si>
  <si>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</si>
  <si>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</si>
  <si>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</si>
  <si>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</si>
  <si>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</si>
  <si>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</si>
  <si>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</si>
  <si>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</si>
  <si>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</si>
  <si>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</si>
  <si>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</si>
  <si>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</si>
  <si>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</si>
  <si>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</si>
  <si>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</si>
  <si>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</si>
  <si>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</si>
  <si>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</si>
  <si>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</si>
  <si>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</si>
  <si>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</si>
  <si>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</si>
  <si>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</si>
  <si>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</si>
  <si>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</si>
  <si>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</si>
  <si>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</si>
  <si>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</si>
  <si>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</si>
  <si>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</si>
  <si>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</si>
  <si>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</si>
  <si>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</si>
  <si>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</si>
  <si>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</si>
  <si>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</si>
  <si>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</si>
  <si>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</si>
  <si>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</si>
  <si>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</si>
  <si>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</si>
  <si>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</si>
  <si>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</si>
  <si>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</si>
  <si>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</si>
  <si>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</si>
  <si>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</si>
  <si>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</si>
  <si>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</si>
  <si>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</si>
  <si>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</si>
  <si>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</si>
  <si>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</si>
  <si>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</si>
  <si>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</si>
  <si>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</si>
  <si>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</si>
  <si>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</si>
  <si>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</si>
  <si>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</si>
  <si>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</si>
  <si>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</si>
  <si>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</si>
  <si>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</si>
  <si>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</si>
  <si>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</si>
  <si>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</si>
  <si>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</si>
  <si>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</si>
  <si>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</si>
  <si>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</si>
  <si>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</si>
  <si>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</si>
  <si>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</si>
  <si>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</si>
  <si>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</si>
  <si>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</si>
  <si>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</si>
  <si>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</si>
  <si>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</si>
  <si>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</si>
  <si>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</si>
  <si>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</si>
  <si>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</si>
  <si>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</si>
  <si>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</si>
  <si>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</si>
  <si>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</si>
  <si>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</si>
  <si>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</si>
  <si>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</si>
  <si>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</si>
  <si>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</si>
  <si>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</si>
  <si>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</si>
  <si>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</si>
  <si>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</si>
  <si>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</si>
  <si>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</si>
  <si>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</si>
  <si>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</si>
  <si>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</si>
  <si>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</si>
  <si>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</si>
  <si>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</si>
  <si>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</si>
  <si>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</si>
  <si>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</si>
  <si>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</si>
  <si>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</si>
  <si>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</si>
  <si>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</si>
  <si>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</si>
  <si>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</si>
  <si>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</si>
  <si>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</si>
  <si>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</si>
  <si>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</si>
  <si>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</si>
  <si>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</si>
  <si>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</si>
  <si>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</si>
  <si>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</si>
  <si>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</si>
  <si>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</si>
  <si>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</si>
  <si>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</si>
  <si>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</si>
  <si>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</si>
  <si>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</si>
  <si>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</si>
  <si>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</si>
  <si>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</si>
  <si>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</si>
  <si>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</si>
  <si>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</si>
  <si>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</si>
  <si>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</si>
  <si>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</si>
  <si>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</si>
  <si>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</si>
  <si>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</si>
  <si>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</si>
  <si>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</si>
  <si>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</si>
  <si>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</si>
  <si>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</si>
  <si>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</si>
  <si>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</si>
  <si>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</si>
  <si>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</si>
  <si>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</si>
  <si>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</si>
  <si>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</si>
  <si>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</si>
  <si>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</si>
  <si>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</si>
  <si>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</si>
  <si>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</si>
  <si>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</si>
  <si>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</si>
  <si>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</si>
  <si>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</si>
  <si>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</si>
  <si>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</si>
  <si>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</si>
  <si>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</si>
  <si>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</si>
  <si>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</si>
  <si>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</si>
  <si>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</si>
  <si>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</si>
  <si>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</si>
  <si>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</si>
  <si>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</si>
  <si>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</si>
  <si>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</si>
  <si>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</si>
  <si>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</si>
  <si>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</si>
  <si>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</si>
  <si>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</si>
  <si>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</si>
  <si>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</si>
  <si>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</si>
  <si>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</si>
  <si>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</si>
  <si>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</si>
  <si>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</si>
  <si>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</si>
  <si>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</si>
  <si>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</si>
  <si>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</si>
  <si>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</si>
  <si>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</si>
  <si>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</si>
  <si>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</si>
  <si>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</si>
  <si>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</si>
  <si>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</si>
  <si>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</si>
  <si>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</si>
  <si>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</si>
  <si>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</si>
  <si>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</si>
  <si>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</si>
  <si>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</si>
  <si>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</si>
  <si>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</si>
  <si>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</si>
  <si>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</si>
  <si>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</si>
  <si>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</si>
  <si>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</si>
  <si>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</si>
  <si>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</si>
  <si>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</si>
  <si>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</si>
  <si>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</si>
  <si>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</si>
  <si>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</si>
  <si>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</si>
  <si>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</si>
  <si>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</si>
  <si>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</si>
  <si>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</si>
  <si>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</si>
  <si>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</si>
  <si>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</si>
  <si>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</si>
  <si>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</si>
  <si>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</si>
  <si>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</si>
  <si>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</si>
  <si>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</si>
  <si>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</si>
  <si>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</si>
  <si>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</si>
  <si>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</si>
  <si>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</si>
  <si>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</si>
  <si>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</si>
  <si>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</si>
  <si>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</si>
  <si>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</si>
  <si>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</si>
  <si>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</si>
  <si>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</si>
  <si>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</si>
  <si>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</si>
  <si>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</si>
  <si>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</si>
  <si>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</si>
  <si>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</si>
  <si>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</si>
  <si>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</si>
  <si>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</si>
  <si>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</si>
  <si>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</si>
  <si>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</si>
  <si>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</si>
  <si>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</si>
  <si>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</si>
  <si>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</si>
  <si>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</si>
  <si>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</si>
  <si>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</si>
  <si>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</si>
  <si>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</si>
  <si>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</si>
  <si>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</si>
  <si>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</si>
  <si>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</si>
  <si>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</si>
  <si>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</si>
  <si>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</si>
  <si>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</si>
  <si>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</si>
  <si>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</si>
  <si>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</si>
  <si>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</si>
  <si>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</si>
  <si>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</si>
  <si>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</si>
  <si>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</si>
  <si>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</si>
  <si>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</si>
  <si>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</si>
  <si>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</si>
  <si>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</si>
  <si>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</si>
  <si>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</si>
  <si>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</si>
  <si>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</si>
  <si>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</si>
  <si>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</si>
  <si>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</si>
  <si>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</si>
  <si>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</si>
  <si>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</si>
  <si>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</si>
  <si>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</si>
  <si>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</si>
  <si>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</si>
  <si>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</si>
  <si>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</si>
  <si>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</si>
  <si>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</si>
  <si>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</si>
  <si>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</si>
  <si>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</si>
  <si>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</si>
  <si>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</si>
  <si>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</si>
  <si>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</si>
  <si>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</si>
  <si>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</si>
  <si>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</si>
  <si>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</si>
  <si>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</si>
  <si>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</si>
  <si>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</si>
  <si>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</si>
  <si>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</si>
  <si>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</si>
  <si>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</si>
  <si>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</si>
  <si>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</si>
  <si>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</si>
  <si>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</si>
  <si>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</si>
  <si>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</si>
  <si>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</si>
  <si>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</si>
  <si>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</si>
  <si>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</si>
  <si>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</si>
  <si>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</si>
  <si>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</si>
  <si>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</si>
  <si>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</si>
  <si>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</si>
  <si>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</si>
  <si>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</si>
  <si>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</si>
  <si>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</si>
  <si>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</si>
  <si>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</si>
  <si>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</si>
  <si>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</si>
  <si>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</si>
  <si>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</si>
  <si>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</si>
  <si>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</si>
  <si>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</si>
  <si>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</si>
  <si>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</si>
  <si>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</si>
  <si>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</si>
  <si>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</si>
  <si>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</si>
  <si>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</si>
  <si>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</si>
  <si>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</si>
  <si>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</si>
  <si>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</si>
  <si>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</si>
  <si>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</si>
  <si>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</si>
  <si>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</si>
  <si>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</si>
  <si>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</si>
  <si>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</si>
  <si>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</si>
  <si>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</si>
  <si>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</si>
  <si>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</si>
  <si>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</si>
  <si>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</si>
  <si>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</si>
  <si>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</si>
  <si>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</si>
  <si>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</si>
  <si>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</si>
  <si>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</si>
  <si>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</si>
  <si>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</si>
  <si>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</si>
  <si>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</si>
  <si>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</si>
  <si>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</si>
  <si>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</si>
  <si>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</si>
  <si>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</si>
  <si>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</si>
  <si>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</si>
  <si>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</si>
  <si>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</si>
  <si>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</si>
  <si>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</si>
  <si>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</si>
  <si>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</si>
  <si>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</si>
  <si>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</si>
  <si>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</si>
  <si>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</si>
  <si>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</si>
  <si>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</si>
  <si>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</si>
  <si>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</si>
  <si>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</si>
  <si>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</si>
  <si>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</si>
  <si>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</si>
  <si>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</si>
  <si>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</si>
  <si>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</si>
  <si>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</si>
  <si>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</si>
  <si>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</si>
  <si>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</si>
  <si>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</si>
  <si>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</si>
  <si>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</si>
  <si>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</si>
  <si>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</si>
  <si>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</si>
  <si>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</si>
  <si>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</si>
  <si>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</si>
  <si>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</si>
  <si>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</si>
  <si>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</si>
  <si>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</si>
  <si>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</si>
  <si>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</si>
  <si>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</si>
  <si>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</si>
  <si>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</si>
  <si>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</si>
  <si>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</si>
  <si>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</si>
  <si>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</si>
  <si>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</si>
  <si>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</si>
  <si>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</si>
  <si>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</si>
  <si>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</si>
  <si>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</si>
  <si>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</si>
  <si>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</si>
  <si>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</si>
  <si>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</si>
  <si>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</si>
  <si>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</si>
  <si>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</si>
  <si>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</si>
  <si>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</si>
  <si>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</si>
  <si>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</si>
  <si>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</si>
  <si>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</si>
  <si>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</si>
  <si>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</si>
  <si>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</si>
  <si>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</si>
  <si>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</si>
  <si>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</si>
  <si>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</si>
  <si>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</si>
  <si>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</si>
  <si>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</si>
  <si>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</si>
  <si>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</si>
  <si>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</si>
  <si>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</si>
  <si>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</si>
  <si>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</si>
  <si>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</si>
  <si>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</si>
  <si>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</si>
  <si>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</si>
  <si>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</si>
  <si>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</si>
  <si>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</si>
  <si>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</si>
  <si>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</si>
  <si>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</si>
  <si>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</si>
  <si>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</si>
  <si>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</si>
  <si>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</si>
  <si>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</si>
  <si>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</si>
  <si>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</si>
  <si>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</si>
  <si>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</si>
  <si>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</si>
  <si>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</si>
  <si>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</si>
  <si>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</si>
  <si>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</si>
  <si>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</si>
  <si>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</si>
  <si>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</si>
  <si>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</si>
  <si>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</si>
  <si>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</si>
  <si>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</si>
  <si>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</si>
  <si>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</si>
  <si>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</si>
  <si>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</si>
  <si>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</si>
  <si>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</si>
  <si>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</si>
  <si>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</si>
  <si>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</si>
  <si>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</si>
  <si>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</si>
  <si>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</si>
  <si>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</si>
  <si>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</si>
  <si>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</si>
  <si>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</si>
  <si>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</si>
  <si>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</si>
  <si>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</si>
  <si>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</si>
  <si>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</si>
  <si>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</si>
  <si>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</si>
  <si>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</si>
  <si>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</si>
  <si>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</si>
  <si>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</si>
  <si>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</si>
  <si>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</si>
  <si>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</si>
  <si>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</si>
  <si>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</si>
  <si>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</si>
  <si>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</si>
  <si>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</si>
  <si>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</si>
  <si>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</si>
  <si>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</si>
  <si>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</si>
  <si>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</si>
  <si>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</si>
  <si>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</si>
  <si>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</si>
  <si>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</si>
  <si>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</si>
  <si>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</si>
  <si>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</si>
  <si>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</si>
  <si>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</si>
  <si>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</si>
  <si>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</si>
  <si>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</si>
  <si>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</si>
  <si>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</si>
  <si>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</si>
  <si>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</si>
  <si>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</si>
  <si>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</si>
  <si>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</si>
  <si>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</si>
  <si>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</si>
  <si>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</si>
  <si>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</si>
  <si>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</si>
  <si>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</si>
  <si>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</si>
  <si>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</si>
  <si>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</si>
  <si>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</si>
  <si>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</si>
  <si>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</si>
  <si>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</si>
  <si>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</si>
  <si>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</si>
  <si>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</si>
  <si>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</si>
  <si>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</si>
  <si>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</si>
  <si>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</si>
  <si>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</si>
  <si>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</si>
  <si>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</si>
  <si>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</si>
  <si>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</si>
  <si>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</si>
  <si>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</si>
  <si>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</si>
  <si>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</si>
  <si>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</si>
  <si>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</si>
  <si>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</si>
  <si>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</si>
  <si>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</si>
  <si>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</si>
  <si>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</si>
  <si>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</si>
  <si>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</si>
  <si>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</si>
  <si>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</si>
  <si>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</si>
  <si>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</si>
  <si>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</si>
  <si>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</si>
  <si>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</si>
  <si>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</si>
  <si>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</si>
  <si>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</si>
  <si>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</si>
  <si>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</si>
  <si>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</si>
  <si>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</si>
  <si>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</si>
  <si>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</si>
  <si>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</si>
  <si>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</si>
  <si>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</si>
  <si>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</si>
  <si>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</si>
  <si>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</si>
  <si>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</si>
  <si>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</si>
  <si>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</si>
  <si>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</si>
  <si>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</si>
  <si>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</si>
  <si>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</si>
  <si>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</si>
  <si>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</si>
  <si>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</si>
  <si>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</si>
  <si>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</si>
  <si>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</si>
  <si>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</si>
  <si>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</si>
  <si>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</si>
  <si>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</si>
  <si>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</si>
  <si>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</si>
  <si>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</si>
  <si>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</si>
  <si>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</si>
  <si>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</si>
  <si>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</si>
  <si>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</si>
  <si>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</si>
  <si>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</si>
  <si>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</si>
  <si>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</si>
  <si>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</si>
  <si>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</si>
  <si>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</si>
  <si>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</si>
  <si>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</si>
  <si>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</si>
  <si>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</si>
  <si>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</si>
  <si>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</si>
  <si>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</si>
  <si>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</si>
  <si>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</si>
  <si>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</si>
  <si>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</si>
  <si>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</si>
  <si>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</si>
  <si>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</si>
  <si>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</si>
  <si>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</si>
  <si>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</si>
  <si>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</si>
  <si>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</si>
  <si>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</si>
  <si>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</si>
  <si>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</si>
  <si>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</si>
  <si>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</si>
  <si>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</si>
  <si>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</si>
  <si>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</si>
  <si>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</si>
  <si>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</si>
  <si>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</si>
  <si>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</si>
  <si>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</si>
  <si>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</si>
  <si>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</si>
  <si>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</si>
  <si>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</si>
  <si>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</si>
  <si>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</si>
  <si>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</si>
  <si>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</si>
  <si>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</si>
  <si>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</si>
  <si>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</si>
  <si>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</si>
  <si>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</si>
  <si>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</si>
  <si>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</si>
  <si>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</si>
  <si>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</si>
  <si>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</si>
  <si>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</si>
  <si>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</si>
  <si>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</si>
  <si>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</si>
  <si>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</si>
  <si>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</si>
  <si>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</si>
  <si>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</si>
  <si>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</si>
  <si>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</si>
  <si>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</si>
  <si>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</si>
  <si>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</si>
  <si>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</si>
  <si>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</si>
  <si>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</si>
  <si>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</si>
  <si>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</si>
  <si>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</si>
  <si>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</si>
  <si>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</si>
  <si>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</si>
  <si>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</si>
  <si>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</si>
  <si>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</si>
  <si>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</si>
  <si>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</si>
  <si>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</si>
  <si>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</si>
  <si>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</si>
  <si>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</si>
  <si>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</si>
  <si>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</si>
  <si>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</si>
  <si>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</si>
  <si>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</si>
  <si>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</si>
  <si>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</si>
  <si>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</si>
  <si>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</si>
  <si>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</si>
  <si>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</si>
  <si>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</si>
  <si>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</si>
  <si>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</si>
  <si>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</si>
  <si>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</si>
  <si>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</si>
  <si>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</si>
  <si>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</si>
  <si>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</si>
  <si>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</si>
  <si>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</si>
  <si>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</si>
  <si>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</si>
  <si>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</si>
  <si>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</si>
  <si>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</si>
  <si>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</si>
  <si>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</si>
  <si>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</si>
  <si>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</si>
  <si>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</si>
  <si>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</si>
  <si>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</si>
  <si>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</si>
  <si>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</si>
  <si>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</si>
  <si>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</si>
  <si>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</si>
  <si>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</si>
  <si>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</si>
  <si>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</si>
  <si>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</si>
  <si>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</si>
  <si>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</si>
  <si>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</si>
  <si>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</si>
  <si>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</si>
  <si>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</si>
  <si>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</si>
  <si>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</si>
  <si>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</si>
  <si>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</si>
  <si>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</si>
  <si>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</si>
  <si>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</si>
  <si>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</si>
  <si>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</si>
  <si>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</si>
  <si>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</si>
  <si>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</si>
  <si>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</si>
  <si>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</si>
  <si>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</si>
  <si>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</si>
  <si>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</si>
  <si>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</si>
  <si>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</si>
  <si>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</si>
  <si>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</si>
  <si>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</si>
  <si>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</si>
  <si>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</si>
  <si>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</si>
  <si>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</si>
  <si>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</si>
  <si>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</si>
  <si>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</si>
  <si>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</si>
  <si>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</si>
  <si>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</si>
  <si>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</si>
  <si>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</si>
  <si>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</si>
  <si>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</si>
  <si>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</si>
  <si>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</si>
  <si>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</si>
  <si>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</si>
  <si>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</si>
  <si>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</si>
  <si>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</si>
  <si>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</si>
  <si>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</si>
  <si>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</si>
  <si>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</si>
  <si>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</si>
  <si>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</si>
  <si>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</si>
  <si>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</si>
  <si>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</si>
  <si>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</si>
  <si>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</si>
  <si>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</si>
  <si>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</si>
  <si>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</si>
  <si>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</si>
  <si>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</si>
  <si>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</si>
  <si>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</si>
  <si>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</si>
  <si>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</si>
  <si>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</si>
  <si>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</si>
  <si>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</si>
  <si>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</si>
  <si>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</si>
  <si>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</si>
  <si>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</si>
  <si>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</si>
  <si>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</si>
  <si>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</si>
  <si>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</si>
  <si>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</si>
  <si>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</si>
  <si>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</si>
  <si>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</si>
  <si>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</si>
  <si>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</si>
  <si>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</si>
  <si>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</si>
  <si>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</si>
  <si>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</si>
  <si>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</si>
  <si>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</si>
  <si>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</si>
  <si>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</si>
  <si>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</si>
  <si>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</si>
  <si>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</si>
  <si>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</si>
  <si>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</si>
  <si>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</si>
  <si>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</si>
  <si>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</si>
  <si>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</si>
  <si>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</si>
  <si>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</si>
  <si>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</si>
  <si>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</si>
  <si>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</si>
  <si>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</si>
  <si>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</si>
  <si>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</si>
  <si>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</si>
  <si>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</si>
  <si>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</si>
  <si>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</si>
  <si>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</si>
  <si>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</si>
  <si>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</si>
  <si>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</si>
  <si>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</si>
  <si>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</si>
  <si>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</si>
  <si>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</si>
  <si>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</si>
  <si>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</si>
  <si>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</si>
  <si>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</si>
  <si>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</si>
  <si>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</si>
  <si>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</si>
  <si>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</si>
  <si>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</si>
  <si>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</si>
  <si>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</si>
  <si>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</si>
  <si>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</si>
  <si>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</si>
  <si>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</si>
  <si>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</si>
  <si>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</si>
  <si>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</si>
  <si>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</si>
  <si>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</si>
  <si>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</si>
  <si>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</si>
  <si>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</si>
  <si>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</si>
  <si>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</si>
  <si>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</si>
  <si>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</si>
  <si>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</si>
  <si>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</si>
  <si>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</si>
  <si>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</si>
  <si>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</si>
  <si>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</si>
  <si>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</si>
  <si>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</si>
  <si>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</si>
  <si>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</si>
  <si>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</si>
  <si>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</si>
  <si>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</si>
  <si>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</si>
  <si>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</si>
  <si>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</si>
  <si>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</si>
  <si>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</si>
  <si>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</si>
  <si>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</si>
  <si>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</si>
  <si>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</si>
  <si>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</si>
  <si>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</si>
  <si>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</si>
  <si>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</si>
  <si>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</si>
  <si>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</si>
  <si>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</si>
  <si>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</si>
  <si>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</si>
  <si>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</si>
  <si>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</si>
  <si>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</si>
  <si>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</si>
  <si>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</si>
  <si>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</si>
  <si>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</si>
  <si>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</si>
  <si>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</si>
  <si>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</si>
  <si>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</si>
  <si>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</si>
  <si>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</si>
  <si>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</si>
  <si>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</si>
  <si>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</si>
  <si>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</si>
  <si>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</si>
  <si>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</si>
  <si>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</si>
  <si>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</si>
  <si>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</si>
  <si>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</si>
  <si>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</si>
  <si>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</si>
  <si>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</si>
  <si>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</si>
  <si>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</si>
  <si>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</si>
  <si>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</si>
  <si>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</si>
  <si>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</si>
  <si>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</si>
  <si>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</si>
  <si>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</si>
  <si>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</si>
  <si>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</si>
  <si>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</si>
  <si>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</si>
  <si>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</si>
  <si>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</si>
  <si>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</si>
  <si>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</si>
  <si>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</si>
  <si>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</si>
  <si>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</si>
  <si>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</si>
  <si>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</si>
  <si>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</si>
  <si>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</si>
  <si>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</si>
  <si>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</si>
  <si>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</si>
  <si>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</si>
  <si>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</si>
  <si>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</si>
  <si>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</si>
  <si>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</si>
  <si>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</si>
  <si>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</si>
  <si>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</si>
  <si>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</si>
  <si>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</si>
  <si>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</si>
  <si>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</si>
  <si>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</si>
  <si>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</si>
  <si>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</si>
  <si>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</si>
  <si>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</si>
  <si>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</si>
  <si>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</si>
  <si>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</si>
  <si>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</si>
  <si>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</si>
  <si>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</si>
  <si>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</si>
  <si>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</si>
  <si>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</si>
  <si>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</si>
  <si>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</si>
  <si>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</si>
  <si>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</si>
  <si>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</si>
  <si>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</si>
  <si>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</si>
  <si>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</si>
  <si>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</si>
  <si>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</si>
  <si>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</si>
  <si>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</si>
  <si>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</si>
  <si>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</si>
  <si>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</si>
  <si>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</si>
  <si>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</si>
  <si>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</si>
  <si>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</si>
  <si>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</si>
  <si>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</si>
  <si>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</si>
  <si>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</si>
  <si>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</si>
  <si>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</si>
  <si>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</si>
  <si>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</si>
  <si>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</si>
  <si>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</si>
  <si>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</si>
  <si>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</si>
  <si>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</si>
  <si>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</si>
  <si>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</si>
  <si>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</si>
  <si>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</si>
  <si>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</si>
  <si>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</si>
  <si>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</si>
  <si>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</si>
  <si>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</si>
  <si>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</si>
  <si>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</si>
  <si>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</si>
  <si>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</si>
  <si>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</si>
  <si>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</si>
  <si>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</si>
  <si>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</si>
  <si>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</si>
  <si>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</si>
  <si>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</si>
  <si>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</si>
  <si>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</si>
  <si>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</si>
  <si>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</si>
  <si>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</si>
  <si>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</si>
  <si>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</si>
  <si>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</si>
  <si>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</si>
  <si>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</si>
  <si>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</si>
  <si>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</si>
  <si>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</si>
  <si>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</si>
  <si>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</si>
  <si>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</si>
  <si>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</si>
  <si>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</si>
  <si>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</si>
  <si>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</si>
  <si>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</si>
  <si>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</si>
  <si>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</si>
  <si>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</si>
  <si>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</si>
  <si>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</si>
  <si>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</si>
  <si>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</si>
  <si>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</si>
  <si>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</si>
  <si>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</si>
  <si>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</si>
  <si>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</si>
  <si>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</si>
  <si>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</si>
  <si>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</si>
  <si>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</si>
  <si>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</si>
  <si>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</si>
  <si>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</si>
  <si>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</si>
  <si>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</si>
  <si>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</si>
  <si>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</si>
  <si>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</si>
  <si>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</si>
  <si>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</si>
  <si>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</si>
  <si>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</si>
  <si>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</si>
  <si>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</si>
  <si>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</si>
  <si>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</si>
  <si>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</si>
  <si>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</si>
  <si>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</si>
  <si>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</si>
  <si>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</si>
  <si>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</si>
  <si>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</si>
  <si>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</si>
  <si>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</si>
  <si>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</si>
  <si>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</si>
  <si>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</si>
  <si>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</si>
  <si>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</si>
  <si>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</si>
  <si>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</si>
  <si>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</si>
  <si>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</si>
  <si>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</si>
  <si>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</si>
  <si>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</si>
  <si>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</si>
  <si>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</si>
  <si>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</si>
  <si>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</si>
  <si>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</si>
  <si>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</si>
  <si>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</si>
  <si>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</si>
  <si>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</si>
  <si>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</si>
  <si>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</si>
  <si>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</si>
  <si>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</si>
  <si>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</si>
  <si>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</si>
  <si>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</si>
  <si>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</si>
  <si>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</si>
  <si>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</si>
  <si>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</si>
  <si>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</si>
  <si>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</si>
  <si>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</si>
  <si>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</si>
  <si>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</si>
  <si>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</si>
  <si>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</si>
  <si>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</si>
  <si>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</si>
  <si>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</si>
  <si>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</si>
  <si>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</si>
  <si>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</si>
  <si>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</si>
  <si>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</si>
  <si>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</si>
  <si>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</si>
  <si>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</si>
  <si>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</si>
  <si>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</si>
  <si>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</si>
  <si>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</si>
  <si>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</si>
  <si>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</si>
  <si>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</si>
  <si>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</si>
  <si>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</si>
  <si>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</si>
  <si>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</si>
  <si>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</si>
  <si>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</si>
  <si>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</si>
  <si>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</si>
  <si>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</si>
  <si>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</si>
  <si>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</si>
  <si>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</si>
  <si>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</si>
  <si>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</si>
  <si>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</si>
  <si>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</si>
  <si>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</si>
  <si>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</si>
  <si>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</si>
  <si>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</si>
  <si>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</si>
  <si>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</si>
  <si>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</si>
  <si>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</si>
  <si>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</si>
  <si>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</si>
  <si>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</si>
  <si>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</si>
  <si>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</si>
  <si>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</si>
  <si>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</si>
  <si>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</si>
  <si>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</si>
  <si>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</si>
  <si>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</si>
  <si>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</si>
  <si>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</si>
  <si>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</si>
  <si>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</si>
  <si>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</si>
  <si>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</si>
  <si>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</si>
  <si>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</si>
  <si>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</si>
  <si>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</si>
  <si>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</si>
  <si>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</si>
  <si>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</si>
  <si>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</si>
  <si>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</si>
  <si>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</si>
  <si>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</si>
  <si>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</si>
  <si>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</si>
  <si>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</si>
  <si>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</si>
  <si>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</si>
  <si>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</si>
  <si>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</si>
  <si>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</si>
  <si>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</si>
  <si>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</si>
  <si>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</si>
  <si>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</si>
  <si>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</si>
  <si>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</si>
  <si>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</si>
  <si>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</si>
  <si>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</si>
  <si>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</si>
  <si>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</si>
  <si>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</si>
  <si>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</si>
  <si>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</si>
  <si>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</si>
  <si>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</si>
  <si>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</si>
  <si>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</si>
  <si>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</si>
  <si>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</si>
  <si>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</si>
  <si>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</si>
  <si>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</si>
  <si>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</si>
  <si>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</si>
  <si>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</si>
  <si>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</si>
  <si>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</si>
  <si>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</si>
  <si>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</si>
  <si>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</si>
  <si>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</si>
  <si>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</si>
  <si>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</si>
  <si>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</si>
  <si>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</si>
  <si>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</si>
  <si>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</si>
  <si>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</si>
  <si>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</si>
  <si>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</si>
  <si>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</si>
  <si>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</si>
  <si>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</si>
  <si>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</si>
  <si>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</si>
  <si>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</si>
  <si>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</si>
  <si>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</si>
  <si>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</si>
  <si>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</si>
  <si>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</si>
  <si>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</si>
  <si>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</si>
  <si>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</si>
  <si>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</si>
  <si>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</si>
  <si>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</si>
  <si>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</si>
  <si>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</si>
  <si>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</si>
  <si>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</si>
  <si>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</si>
  <si>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</si>
  <si>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</si>
  <si>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</si>
  <si>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</si>
  <si>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</si>
  <si>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</si>
  <si>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</si>
  <si>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</si>
  <si>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</si>
  <si>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</si>
  <si>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</si>
  <si>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</si>
  <si>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</si>
  <si>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</si>
  <si>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</si>
  <si>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</si>
  <si>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</si>
  <si>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</si>
  <si>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</si>
  <si>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</si>
  <si>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</si>
  <si>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</si>
  <si>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</si>
  <si>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</si>
  <si>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</si>
  <si>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</si>
  <si>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</si>
  <si>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</si>
  <si>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</si>
  <si>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</si>
  <si>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</si>
  <si>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</si>
  <si>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</si>
  <si>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</si>
  <si>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</si>
  <si>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</si>
  <si>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</si>
  <si>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</si>
  <si>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</si>
  <si>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</si>
  <si>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</si>
  <si>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</si>
  <si>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</si>
  <si>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</si>
  <si>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</si>
  <si>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</si>
  <si>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</si>
  <si>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</si>
  <si>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</si>
  <si>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</si>
  <si>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</si>
  <si>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</si>
  <si>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</si>
  <si>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</si>
  <si>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</si>
  <si>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</si>
  <si>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</si>
  <si>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</si>
  <si>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</si>
  <si>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</si>
  <si>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</si>
  <si>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</si>
  <si>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</si>
  <si>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</si>
  <si>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</si>
  <si>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</si>
  <si>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</si>
  <si>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</si>
  <si>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</si>
  <si>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</si>
  <si>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</si>
  <si>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</si>
  <si>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</si>
  <si>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</si>
  <si>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</si>
  <si>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</si>
  <si>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</si>
  <si>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</si>
  <si>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</si>
  <si>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</si>
  <si>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</si>
  <si>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</si>
  <si>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</si>
  <si>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</si>
  <si>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</si>
  <si>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</si>
  <si>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</si>
  <si>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</si>
  <si>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</si>
  <si>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</si>
  <si>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</si>
  <si>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</si>
  <si>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</si>
  <si>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</si>
  <si>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</si>
  <si>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</si>
  <si>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</si>
  <si>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</si>
  <si>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</si>
  <si>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</si>
  <si>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</si>
  <si>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</si>
  <si>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</si>
  <si>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</si>
  <si>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</si>
  <si>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</si>
  <si>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</si>
  <si>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</si>
  <si>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</si>
  <si>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</si>
  <si>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</si>
  <si>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</si>
  <si>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</si>
  <si>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</si>
  <si>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</si>
  <si>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</si>
  <si>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</si>
  <si>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</si>
  <si>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</si>
  <si>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</si>
  <si>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</si>
  <si>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</si>
  <si>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</si>
  <si>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</si>
  <si>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</si>
  <si>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</si>
  <si>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</si>
  <si>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</si>
  <si>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</si>
  <si>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</si>
  <si>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</si>
  <si>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</si>
  <si>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</si>
  <si>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</si>
  <si>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</si>
  <si>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</si>
  <si>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</si>
  <si>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</si>
  <si>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</si>
  <si>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</si>
  <si>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</si>
  <si>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</si>
  <si>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</si>
  <si>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</si>
  <si>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</si>
  <si>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</si>
  <si>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</si>
  <si>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</si>
  <si>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</si>
  <si>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</si>
  <si>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</si>
  <si>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</si>
  <si>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</si>
  <si>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</si>
  <si>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</si>
  <si>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</si>
  <si>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</si>
  <si>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</si>
  <si>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</si>
  <si>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</si>
  <si>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</si>
  <si>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</si>
  <si>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</si>
  <si>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</si>
  <si>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</si>
  <si>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</si>
  <si>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</si>
  <si>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</si>
  <si>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</si>
  <si>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</si>
  <si>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</si>
  <si>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</si>
  <si>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</si>
  <si>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</si>
  <si>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</si>
  <si>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</si>
  <si>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</si>
  <si>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</si>
  <si>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</si>
  <si>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</si>
  <si>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</si>
  <si>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</si>
  <si>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</si>
  <si>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</si>
  <si>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</si>
  <si>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</si>
  <si>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</si>
  <si>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</si>
  <si>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</si>
  <si>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</si>
  <si>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</si>
  <si>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</si>
  <si>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</si>
  <si>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</si>
  <si>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</si>
  <si>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</si>
  <si>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</si>
  <si>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</si>
  <si>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</si>
  <si>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</si>
  <si>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</si>
  <si>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</si>
  <si>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</si>
  <si>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</si>
  <si>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</si>
  <si>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</si>
  <si>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</si>
  <si>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</si>
  <si>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</si>
  <si>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</si>
  <si>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</si>
  <si>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</si>
  <si>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</si>
  <si>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</si>
  <si>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</si>
  <si>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</si>
  <si>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</si>
  <si>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</si>
  <si>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</si>
  <si>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</si>
  <si>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</si>
  <si>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</si>
  <si>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</si>
  <si>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</si>
  <si>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</si>
  <si>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</si>
  <si>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</si>
  <si>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</si>
  <si>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</si>
  <si>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</si>
  <si>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</si>
  <si>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</si>
  <si>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</si>
  <si>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</si>
  <si>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</si>
  <si>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</si>
  <si>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</si>
  <si>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</si>
  <si>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</si>
  <si>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</si>
  <si>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</si>
  <si>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</si>
  <si>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</si>
  <si>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</si>
  <si>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</si>
  <si>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</si>
  <si>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</si>
  <si>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</si>
  <si>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</si>
  <si>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</si>
  <si>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</si>
  <si>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</si>
  <si>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</si>
  <si>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</si>
  <si>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</si>
  <si>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</si>
  <si>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</si>
  <si>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</si>
  <si>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</si>
  <si>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</si>
  <si>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</si>
  <si>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</si>
  <si>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</si>
  <si>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</si>
  <si>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</si>
  <si>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</si>
  <si>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</si>
  <si>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</si>
  <si>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</si>
  <si>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</si>
  <si>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</si>
  <si>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</si>
  <si>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</si>
  <si>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</si>
  <si>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</si>
  <si>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</si>
  <si>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</si>
  <si>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</si>
  <si>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</si>
  <si>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</si>
  <si>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</si>
  <si>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</si>
  <si>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</si>
  <si>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</si>
  <si>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</si>
  <si>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</si>
  <si>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</si>
  <si>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</si>
  <si>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</si>
  <si>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</si>
  <si>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</si>
  <si>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</si>
  <si>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</si>
  <si>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</si>
  <si>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</si>
  <si>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</si>
  <si>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</si>
  <si>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</si>
  <si>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</si>
  <si>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</si>
  <si>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</si>
  <si>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</si>
  <si>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</si>
  <si>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</si>
  <si>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</si>
  <si>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</si>
  <si>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</si>
  <si>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</si>
  <si>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</si>
  <si>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</si>
  <si>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</si>
  <si>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</si>
  <si>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</si>
  <si>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</si>
  <si>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</si>
  <si>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</si>
  <si>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</si>
  <si>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</si>
  <si>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</si>
  <si>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</si>
  <si>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</si>
  <si>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</si>
  <si>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</si>
  <si>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</si>
  <si>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</si>
  <si>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</si>
  <si>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</si>
  <si>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</si>
  <si>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</si>
  <si>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</si>
  <si>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</si>
  <si>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</si>
  <si>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</si>
  <si>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</si>
  <si>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</si>
  <si>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</si>
  <si>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</si>
  <si>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</si>
  <si>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</si>
  <si>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</si>
  <si>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</si>
  <si>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</si>
  <si>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</si>
  <si>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</si>
  <si>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</si>
  <si>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</si>
  <si>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</si>
  <si>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</si>
  <si>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</si>
  <si>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</si>
  <si>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</si>
  <si>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</si>
  <si>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</si>
  <si>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</si>
  <si>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</si>
  <si>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</si>
  <si>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</si>
  <si>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</si>
  <si>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</si>
  <si>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</si>
  <si>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</si>
  <si>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</si>
  <si>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</si>
  <si>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</si>
  <si>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</si>
  <si>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</si>
  <si>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</si>
  <si>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</si>
  <si>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</si>
  <si>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</si>
  <si>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</si>
  <si>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</si>
  <si>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</si>
  <si>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</si>
  <si>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</si>
  <si>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</si>
  <si>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</si>
  <si>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</si>
  <si>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</si>
  <si>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</si>
  <si>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</si>
  <si>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</si>
  <si>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</si>
  <si>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</si>
  <si>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</si>
  <si>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</si>
  <si>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</si>
  <si>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</si>
  <si>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</si>
  <si>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</si>
  <si>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</si>
  <si>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</si>
  <si>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</si>
  <si>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</si>
  <si>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</si>
  <si>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</si>
  <si>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</si>
  <si>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</si>
  <si>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</si>
  <si>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</si>
  <si>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</si>
  <si>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</si>
  <si>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</si>
  <si>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</si>
  <si>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</si>
  <si>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</si>
  <si>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</si>
  <si>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</si>
  <si>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</si>
  <si>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</si>
  <si>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</si>
  <si>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</si>
  <si>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</si>
  <si>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</si>
  <si>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</si>
  <si>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</si>
  <si>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</si>
  <si>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</si>
  <si>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</si>
  <si>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</si>
  <si>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</si>
  <si>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</si>
  <si>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</si>
  <si>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</si>
  <si>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</si>
  <si>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</si>
  <si>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</si>
  <si>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</si>
  <si>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</si>
  <si>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</si>
  <si>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</si>
  <si>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</si>
  <si>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</si>
  <si>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</si>
  <si>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</si>
  <si>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</si>
  <si>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</si>
  <si>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</si>
  <si>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</si>
  <si>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</si>
  <si>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</si>
  <si>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</si>
  <si>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</si>
  <si>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</si>
  <si>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</si>
  <si>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</si>
  <si>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</si>
  <si>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</si>
  <si>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</si>
  <si>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</si>
  <si>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</si>
  <si>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</si>
  <si>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</si>
  <si>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</si>
  <si>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</si>
  <si>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</si>
  <si>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</si>
  <si>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</si>
  <si>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</si>
  <si>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</si>
  <si>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</si>
  <si>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</si>
  <si>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</si>
  <si>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</si>
  <si>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</si>
  <si>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</si>
  <si>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</si>
  <si>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</si>
  <si>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</si>
  <si>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</si>
  <si>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</si>
  <si>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</si>
  <si>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</si>
  <si>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</si>
  <si>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</si>
  <si>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</si>
  <si>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</si>
  <si>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</si>
  <si>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</si>
  <si>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</si>
  <si>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</si>
  <si>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</si>
  <si>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</si>
  <si>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</si>
  <si>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</si>
  <si>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</si>
  <si>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</si>
  <si>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</si>
  <si>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</si>
  <si>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</si>
  <si>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</si>
  <si>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</si>
  <si>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</si>
  <si>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</si>
  <si>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</si>
  <si>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</si>
  <si>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</si>
  <si>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</si>
  <si>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</si>
  <si>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</si>
  <si>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</si>
  <si>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</si>
  <si>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</si>
  <si>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</si>
  <si>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</si>
  <si>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</si>
  <si>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</si>
  <si>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</si>
  <si>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</si>
  <si>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</si>
  <si>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</si>
  <si>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</si>
  <si>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</si>
  <si>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</si>
  <si>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</si>
  <si>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</si>
  <si>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</si>
  <si>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</si>
  <si>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</si>
  <si>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</si>
  <si>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</si>
  <si>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</si>
  <si>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</si>
  <si>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</si>
  <si>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</si>
  <si>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</si>
  <si>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</si>
  <si>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</si>
  <si>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</si>
  <si>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</si>
  <si>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</si>
  <si>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</si>
  <si>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</si>
  <si>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</si>
  <si>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</si>
  <si>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</si>
  <si>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</si>
  <si>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</si>
  <si>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</si>
  <si>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</si>
  <si>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</si>
  <si>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</si>
  <si>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</si>
  <si>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</si>
  <si>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</si>
  <si>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</si>
  <si>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</si>
  <si>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</si>
  <si>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</si>
  <si>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</si>
  <si>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</si>
  <si>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</si>
  <si>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</si>
  <si>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</si>
  <si>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</si>
  <si>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</si>
  <si>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</si>
  <si>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</si>
  <si>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</si>
  <si>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</si>
  <si>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</si>
  <si>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</si>
  <si>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</si>
  <si>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</si>
  <si>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</si>
  <si>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</si>
  <si>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</si>
  <si>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</si>
  <si>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</si>
  <si>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</si>
  <si>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</si>
  <si>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</si>
  <si>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</si>
  <si>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</si>
  <si>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</si>
  <si>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</si>
  <si>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</si>
  <si>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</si>
  <si>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</si>
  <si>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</si>
  <si>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</si>
  <si>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</si>
  <si>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</si>
  <si>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</si>
  <si>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</si>
  <si>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</si>
  <si>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</si>
  <si>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</si>
  <si>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</si>
  <si>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</si>
  <si>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</si>
  <si>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</si>
  <si>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</si>
  <si>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</si>
  <si>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</si>
  <si>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</si>
  <si>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</si>
  <si>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</si>
  <si>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</si>
  <si>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</si>
  <si>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</si>
  <si>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</si>
  <si>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</si>
  <si>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</si>
  <si>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</si>
  <si>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</si>
  <si>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</si>
  <si>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</si>
  <si>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</si>
  <si>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</si>
  <si>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</si>
  <si>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</si>
  <si>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</si>
  <si>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</si>
  <si>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</si>
  <si>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</si>
  <si>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</si>
  <si>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</si>
  <si>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</si>
  <si>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</si>
  <si>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</si>
  <si>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</si>
  <si>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</si>
  <si>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</si>
  <si>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</si>
  <si>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</si>
  <si>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</si>
  <si>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</si>
  <si>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</si>
  <si>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</si>
  <si>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</si>
  <si>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</si>
  <si>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</si>
  <si>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</si>
  <si>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</si>
  <si>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</si>
  <si>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</si>
  <si>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</si>
  <si>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</si>
  <si>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</si>
  <si>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</si>
  <si>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</si>
  <si>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</si>
  <si>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</si>
  <si>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</si>
  <si>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</si>
  <si>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</si>
  <si>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</si>
  <si>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</si>
  <si>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</si>
  <si>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</si>
  <si>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</si>
  <si>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</si>
  <si>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</si>
  <si>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</si>
  <si>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</si>
  <si>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</si>
  <si>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</si>
  <si>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</si>
  <si>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</si>
  <si>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</si>
  <si>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</si>
  <si>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</si>
  <si>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</si>
  <si>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</si>
  <si>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</si>
  <si>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</si>
  <si>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</si>
  <si>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</si>
  <si>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</si>
  <si>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</si>
  <si>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</si>
  <si>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</si>
  <si>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</si>
  <si>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</si>
  <si>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</si>
  <si>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</si>
  <si>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</si>
  <si>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</si>
  <si>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</si>
  <si>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</si>
  <si>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</si>
  <si>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</si>
  <si>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</si>
  <si>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</si>
  <si>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</si>
  <si>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</si>
  <si>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</si>
  <si>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</si>
  <si>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</si>
  <si>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</si>
  <si>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</si>
  <si>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</si>
  <si>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</si>
  <si>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</si>
  <si>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</si>
  <si>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</si>
  <si>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</si>
  <si>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</si>
  <si>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</si>
  <si>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</si>
  <si>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</si>
  <si>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</si>
  <si>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</si>
  <si>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</si>
  <si>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</si>
  <si>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</si>
  <si>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</si>
  <si>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</si>
  <si>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</si>
  <si>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</si>
  <si>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</si>
  <si>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</si>
  <si>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</si>
  <si>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</si>
  <si>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</si>
  <si>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</si>
  <si>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</si>
  <si>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</si>
  <si>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</si>
  <si>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</si>
  <si>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</si>
  <si>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</si>
  <si>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</si>
  <si>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</si>
  <si>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</si>
  <si>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</si>
  <si>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</si>
  <si>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</si>
  <si>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</si>
  <si>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</si>
  <si>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</si>
  <si>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</si>
  <si>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</si>
  <si>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</si>
  <si>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</si>
  <si>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</si>
  <si>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</si>
  <si>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</si>
  <si>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</si>
  <si>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</si>
  <si>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</si>
  <si>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</si>
  <si>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</si>
  <si>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</si>
  <si>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</si>
  <si>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</si>
  <si>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</si>
  <si>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</si>
  <si>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</si>
  <si>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</si>
  <si>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</si>
  <si>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</si>
  <si>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</si>
  <si>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</si>
  <si>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</si>
  <si>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</si>
  <si>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</si>
  <si>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</si>
  <si>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</si>
  <si>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</si>
  <si>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</si>
  <si>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</si>
  <si>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</si>
  <si>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</si>
  <si>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</si>
  <si>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</si>
  <si>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</si>
  <si>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</si>
  <si>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</si>
  <si>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</si>
  <si>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</si>
  <si>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</si>
  <si>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</si>
  <si>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</si>
  <si>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</si>
  <si>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</si>
  <si>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</si>
  <si>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</si>
  <si>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</si>
  <si>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</si>
  <si>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</si>
  <si>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</si>
  <si>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</si>
  <si>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</si>
  <si>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</si>
  <si>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</si>
  <si>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</si>
  <si>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</si>
  <si>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</si>
  <si>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</si>
  <si>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</si>
  <si>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</si>
  <si>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</si>
  <si>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</si>
  <si>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</si>
  <si>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</si>
  <si>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</si>
  <si>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</si>
  <si>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</si>
  <si>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</si>
  <si>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</si>
  <si>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</si>
  <si>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</si>
  <si>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</si>
  <si>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</si>
  <si>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</si>
  <si>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</si>
  <si>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</si>
  <si>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</si>
  <si>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</si>
  <si>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</si>
  <si>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</si>
  <si>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</si>
  <si>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</si>
  <si>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</si>
  <si>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</si>
  <si>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</si>
  <si>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</si>
  <si>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</si>
  <si>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</si>
  <si>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</si>
  <si>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</si>
  <si>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</si>
  <si>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</si>
  <si>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</si>
  <si>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</si>
  <si>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</si>
  <si>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</si>
  <si>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</si>
  <si>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</si>
  <si>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</si>
  <si>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</si>
  <si>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</si>
  <si>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</si>
  <si>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</si>
  <si>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</si>
  <si>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</si>
  <si>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</si>
  <si>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</si>
  <si>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</si>
  <si>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</si>
  <si>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</si>
  <si>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</si>
  <si>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</si>
  <si>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</si>
  <si>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</si>
  <si>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</si>
  <si>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</si>
  <si>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</si>
  <si>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</si>
  <si>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</si>
  <si>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</si>
  <si>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</si>
  <si>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</si>
  <si>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</si>
  <si>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</si>
  <si>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</si>
  <si>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</si>
  <si>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</si>
  <si>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</si>
  <si>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</si>
  <si>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</si>
  <si>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</si>
  <si>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</si>
  <si>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</si>
  <si>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</si>
  <si>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</si>
  <si>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</si>
  <si>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</si>
  <si>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</si>
  <si>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</si>
  <si>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</si>
  <si>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</si>
  <si>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</si>
  <si>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</si>
  <si>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</si>
  <si>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</si>
  <si>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</si>
  <si>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</si>
  <si>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</si>
  <si>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</si>
  <si>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</si>
  <si>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</si>
  <si>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</si>
  <si>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</si>
  <si>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</si>
  <si>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</si>
  <si>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</si>
  <si>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</si>
  <si>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</si>
  <si>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</si>
  <si>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</si>
  <si>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</si>
  <si>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</si>
  <si>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</si>
  <si>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</si>
  <si>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</si>
  <si>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</si>
  <si>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</si>
  <si>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</si>
  <si>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</si>
  <si>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</si>
  <si>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</si>
  <si>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</si>
  <si>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</si>
  <si>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</si>
  <si>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</si>
  <si>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</si>
  <si>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</si>
  <si>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</si>
  <si>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</si>
  <si>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</si>
  <si>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</si>
  <si>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</si>
  <si>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</si>
  <si>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</si>
  <si>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</si>
  <si>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</si>
  <si>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</si>
  <si>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</si>
  <si>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</si>
  <si>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</si>
  <si>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</si>
  <si>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</si>
  <si>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</si>
  <si>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</si>
  <si>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</si>
  <si>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</si>
  <si>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</si>
  <si>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</si>
  <si>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</si>
  <si>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</si>
  <si>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</si>
  <si>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</si>
  <si>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</si>
  <si>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</si>
  <si>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</si>
  <si>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</si>
  <si>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</si>
  <si>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</si>
  <si>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</si>
  <si>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</si>
  <si>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</si>
  <si>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</si>
  <si>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</si>
  <si>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</si>
  <si>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</si>
  <si>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</si>
  <si>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</si>
  <si>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</si>
  <si>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</si>
  <si>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</si>
  <si>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</si>
  <si>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</si>
  <si>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</si>
  <si>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</si>
  <si>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</si>
  <si>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</si>
  <si>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</si>
  <si>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</si>
  <si>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</si>
  <si>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</si>
  <si>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</si>
  <si>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</si>
  <si>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</si>
  <si>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</si>
  <si>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</si>
  <si>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</si>
  <si>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</si>
  <si>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</si>
  <si>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</si>
  <si>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</si>
  <si>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</si>
  <si>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</si>
  <si>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</si>
  <si>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</si>
  <si>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</si>
  <si>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</si>
  <si>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</si>
  <si>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</si>
  <si>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</si>
  <si>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</si>
  <si>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</si>
  <si>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</si>
  <si>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</si>
  <si>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</si>
  <si>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</si>
  <si>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</si>
  <si>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</si>
  <si>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</si>
  <si>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</si>
  <si>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</si>
  <si>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</si>
  <si>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</si>
  <si>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</si>
  <si>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</si>
  <si>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</si>
  <si>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</si>
  <si>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</si>
  <si>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</si>
  <si>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</si>
  <si>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</si>
  <si>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</si>
  <si>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</si>
  <si>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</si>
  <si>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</si>
  <si>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</si>
  <si>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</si>
  <si>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</si>
  <si>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</si>
  <si>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</si>
  <si>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</si>
  <si>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</si>
  <si>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</si>
  <si>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</si>
  <si>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</si>
  <si>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</si>
  <si>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</si>
  <si>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</si>
  <si>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</si>
  <si>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</si>
  <si>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</si>
  <si>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</si>
  <si>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</si>
  <si>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</si>
  <si>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</si>
  <si>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</si>
  <si>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</si>
  <si>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</si>
  <si>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</si>
  <si>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</si>
  <si>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</si>
  <si>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</si>
  <si>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</si>
  <si>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</si>
  <si>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</si>
  <si>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</si>
  <si>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</si>
  <si>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</si>
  <si>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</si>
  <si>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</si>
  <si>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</si>
  <si>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</si>
  <si>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</si>
  <si>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</si>
  <si>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</si>
  <si>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</si>
  <si>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</si>
  <si>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</si>
  <si>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</si>
  <si>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</si>
  <si>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</si>
  <si>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</si>
  <si>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</si>
  <si>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</si>
  <si>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</si>
  <si>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</si>
  <si>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</si>
  <si>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</si>
  <si>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</si>
  <si>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</si>
  <si>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</si>
  <si>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</si>
  <si>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</si>
  <si>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</si>
  <si>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</si>
  <si>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</si>
  <si>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</si>
  <si>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</si>
  <si>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</si>
  <si>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</si>
  <si>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</si>
  <si>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</si>
  <si>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</si>
  <si>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</si>
  <si>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</si>
  <si>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</si>
  <si>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</si>
  <si>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</si>
  <si>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</si>
  <si>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</si>
  <si>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</si>
  <si>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</si>
  <si>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</si>
  <si>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</si>
  <si>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</si>
  <si>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</si>
  <si>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</si>
  <si>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</si>
  <si>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</si>
  <si>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</si>
  <si>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</si>
  <si>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</si>
  <si>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</si>
  <si>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</si>
  <si>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</si>
  <si>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</si>
  <si>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</si>
  <si>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</si>
  <si>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</si>
  <si>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</si>
  <si>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</si>
  <si>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</si>
  <si>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</si>
  <si>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</si>
  <si>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</si>
  <si>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</si>
  <si>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</si>
  <si>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</si>
  <si>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</si>
  <si>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</si>
  <si>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</si>
  <si>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</si>
  <si>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</si>
  <si>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</si>
  <si>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</si>
  <si>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</si>
  <si>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</si>
  <si>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</si>
  <si>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</si>
  <si>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</si>
  <si>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</si>
  <si>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</si>
  <si>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</si>
  <si>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</si>
  <si>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</si>
  <si>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</si>
  <si>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</si>
  <si>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</si>
  <si>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</si>
  <si>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</si>
  <si>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</si>
  <si>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</si>
  <si>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</si>
  <si>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</si>
  <si>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</si>
  <si>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</si>
  <si>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</si>
  <si>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</si>
  <si>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</si>
  <si>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</si>
  <si>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</si>
  <si>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</si>
  <si>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</si>
  <si>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</si>
  <si>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</si>
  <si>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</si>
  <si>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</si>
  <si>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</si>
  <si>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</si>
  <si>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</si>
  <si>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</si>
  <si>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</si>
  <si>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</si>
  <si>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</si>
  <si>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</si>
  <si>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</si>
  <si>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</si>
  <si>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</si>
  <si>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</si>
  <si>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</si>
  <si>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</si>
  <si>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</si>
  <si>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</si>
  <si>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</si>
  <si>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</si>
  <si>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</si>
  <si>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</si>
  <si>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</si>
  <si>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</si>
  <si>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</si>
  <si>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</si>
  <si>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</si>
  <si>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</si>
  <si>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</si>
  <si>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</si>
  <si>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</si>
  <si>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</si>
  <si>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</si>
  <si>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</si>
  <si>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</si>
  <si>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</si>
  <si>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</si>
  <si>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</si>
  <si>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</si>
  <si>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</si>
  <si>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</si>
  <si>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</si>
  <si>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</si>
  <si>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</si>
  <si>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</si>
  <si>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</si>
  <si>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</si>
  <si>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</si>
  <si>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</si>
  <si>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</si>
  <si>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</si>
  <si>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</si>
  <si>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</si>
  <si>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</si>
  <si>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</si>
  <si>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</si>
  <si>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</si>
  <si>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</si>
  <si>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</si>
  <si>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</si>
  <si>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</si>
  <si>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</si>
  <si>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</si>
  <si>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</si>
  <si>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</si>
  <si>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</si>
  <si>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</si>
  <si>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</si>
  <si>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</si>
  <si>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</si>
  <si>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</si>
  <si>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</si>
  <si>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</si>
  <si>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</si>
  <si>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</si>
  <si>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</si>
  <si>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</si>
  <si>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</si>
  <si>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</si>
  <si>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</si>
  <si>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</si>
  <si>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</si>
  <si>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</si>
  <si>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</si>
  <si>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</si>
  <si>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</si>
  <si>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</si>
  <si>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</si>
  <si>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</si>
  <si>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</si>
  <si>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</si>
  <si>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</si>
  <si>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</si>
  <si>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</si>
  <si>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</si>
  <si>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</si>
  <si>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</si>
  <si>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</si>
  <si>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</si>
  <si>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</si>
  <si>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</si>
  <si>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</si>
  <si>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</si>
  <si>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</si>
  <si>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</si>
  <si>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</si>
  <si>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</si>
  <si>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</si>
  <si>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</si>
  <si>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</si>
  <si>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</si>
  <si>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</si>
  <si>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</si>
  <si>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</si>
  <si>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</si>
  <si>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</si>
  <si>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</si>
  <si>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</si>
  <si>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</si>
  <si>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</si>
  <si>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</si>
  <si>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</si>
  <si>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</si>
  <si>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</si>
  <si>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</si>
  <si>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</si>
  <si>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</si>
  <si>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</si>
  <si>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</si>
  <si>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</si>
  <si>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</si>
  <si>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</si>
  <si>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</si>
  <si>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</si>
  <si>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</si>
  <si>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</si>
  <si>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</si>
  <si>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</si>
  <si>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</si>
  <si>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</si>
  <si>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</si>
  <si>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</si>
  <si>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</si>
  <si>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</si>
  <si>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</si>
  <si>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</si>
  <si>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</si>
  <si>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</si>
  <si>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</si>
  <si>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</si>
  <si>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</si>
  <si>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</si>
  <si>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</si>
  <si>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</si>
  <si>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</si>
  <si>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</si>
  <si>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</si>
  <si>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</si>
  <si>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</si>
  <si>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</si>
  <si>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</si>
  <si>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</si>
  <si>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</si>
  <si>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</si>
  <si>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</si>
  <si>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</si>
  <si>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</si>
  <si>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</si>
  <si>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</si>
  <si>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</si>
  <si>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</si>
  <si>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</si>
  <si>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</si>
  <si>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</si>
  <si>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</si>
  <si>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</si>
  <si>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</si>
  <si>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</si>
  <si>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</si>
  <si>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</si>
  <si>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</si>
  <si>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</si>
  <si>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</si>
  <si>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</si>
  <si>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</si>
  <si>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</si>
  <si>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</si>
  <si>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</si>
  <si>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</si>
  <si>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</si>
  <si>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</si>
  <si>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</si>
  <si>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</si>
  <si>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</si>
  <si>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</si>
  <si>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</si>
  <si>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</si>
  <si>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</si>
  <si>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</si>
  <si>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</si>
  <si>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</si>
  <si>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</si>
  <si>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</si>
  <si>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</si>
  <si>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</si>
  <si>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</si>
  <si>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</si>
  <si>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</si>
  <si>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</si>
  <si>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</si>
  <si>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</si>
  <si>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</si>
  <si>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</si>
  <si>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</si>
  <si>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</si>
  <si>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</si>
  <si>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</si>
  <si>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</si>
  <si>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</si>
  <si>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</si>
  <si>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</si>
  <si>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</si>
  <si>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</si>
  <si>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</si>
  <si>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</si>
  <si>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</si>
  <si>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</si>
  <si>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</si>
  <si>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</si>
  <si>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</si>
  <si>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</si>
  <si>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</si>
  <si>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</si>
  <si>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</si>
  <si>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</si>
  <si>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</si>
  <si>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</si>
  <si>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</si>
  <si>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</si>
  <si>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</si>
  <si>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</si>
  <si>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</si>
  <si>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</si>
  <si>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</si>
  <si>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</si>
  <si>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</si>
  <si>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</si>
  <si>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</si>
  <si>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</si>
  <si>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</si>
  <si>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</si>
  <si>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</si>
  <si>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</si>
  <si>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</si>
  <si>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</si>
  <si>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</si>
  <si>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</si>
  <si>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</si>
  <si>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</si>
  <si>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</si>
  <si>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</si>
  <si>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</si>
  <si>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</si>
  <si>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</si>
  <si>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</si>
  <si>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</si>
  <si>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</si>
  <si>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</si>
  <si>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</si>
  <si>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</si>
  <si>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</si>
  <si>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</si>
  <si>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</si>
  <si>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</si>
  <si>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</si>
  <si>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</si>
  <si>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</si>
  <si>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</si>
  <si>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</si>
  <si>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</si>
  <si>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</si>
  <si>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</si>
  <si>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</si>
  <si>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</si>
  <si>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</si>
  <si>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</si>
  <si>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</si>
  <si>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</si>
  <si>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</si>
  <si>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</si>
  <si>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</si>
  <si>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</si>
  <si>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</si>
  <si>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</si>
  <si>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</si>
  <si>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</si>
  <si>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</si>
  <si>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</si>
  <si>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</si>
  <si>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</si>
  <si>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</si>
  <si>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</si>
  <si>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</si>
  <si>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</si>
  <si>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</si>
  <si>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</si>
  <si>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</si>
  <si>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</si>
  <si>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</si>
  <si>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</si>
  <si>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</si>
  <si>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</si>
  <si>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</si>
  <si>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</si>
  <si>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</si>
  <si>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</si>
  <si>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</si>
  <si>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</si>
  <si>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</si>
  <si>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</si>
  <si>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</si>
  <si>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</si>
  <si>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</si>
  <si>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</si>
  <si>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</si>
  <si>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</si>
  <si>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</si>
  <si>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</si>
  <si>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</si>
  <si>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</si>
  <si>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</si>
  <si>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</si>
  <si>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</si>
  <si>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</si>
  <si>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</si>
  <si>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</si>
  <si>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</si>
  <si>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</si>
  <si>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</si>
  <si>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</si>
  <si>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</si>
  <si>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</si>
  <si>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</si>
  <si>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</si>
  <si>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</si>
  <si>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</si>
  <si>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</si>
  <si>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</si>
  <si>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</si>
  <si>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</si>
  <si>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</si>
  <si>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</si>
  <si>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</si>
  <si>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</si>
  <si>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</si>
  <si>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</si>
  <si>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</si>
  <si>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</si>
  <si>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</si>
  <si>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</si>
  <si>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</si>
  <si>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</si>
  <si>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</si>
  <si>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</si>
  <si>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</si>
  <si>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</si>
  <si>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</si>
  <si>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</si>
  <si>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</si>
  <si>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</si>
  <si>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</si>
  <si>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</si>
  <si>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</si>
  <si>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</si>
  <si>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</si>
  <si>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</si>
  <si>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</si>
  <si>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</si>
  <si>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</si>
  <si>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</si>
  <si>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</si>
  <si>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</si>
  <si>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</si>
  <si>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</si>
  <si>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</si>
  <si>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</si>
  <si>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</si>
  <si>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</si>
  <si>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</si>
  <si>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</si>
  <si>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</si>
  <si>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</si>
  <si>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</si>
  <si>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</si>
  <si>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</si>
  <si>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</si>
  <si>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</si>
  <si>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</si>
  <si>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</si>
  <si>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</si>
  <si>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</si>
  <si>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</si>
  <si>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</si>
  <si>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</si>
  <si>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</si>
  <si>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</si>
  <si>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</si>
  <si>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</si>
  <si>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</si>
  <si>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</si>
  <si>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</si>
  <si>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</si>
  <si>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</si>
  <si>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</si>
  <si>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</si>
  <si>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</si>
  <si>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</si>
  <si>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</si>
  <si>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</si>
  <si>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</si>
  <si>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</si>
  <si>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</si>
  <si>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</si>
  <si>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</si>
  <si>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</si>
  <si>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</si>
  <si>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</si>
  <si>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</si>
  <si>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</si>
  <si>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</si>
  <si>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</si>
  <si>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</si>
  <si>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</si>
  <si>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</si>
  <si>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</si>
  <si>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</si>
  <si>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</si>
  <si>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</si>
  <si>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</si>
  <si>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</si>
  <si>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</si>
  <si>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</si>
  <si>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</si>
  <si>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</si>
  <si>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</si>
  <si>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</si>
  <si>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</si>
  <si>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</si>
  <si>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</si>
  <si>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</si>
  <si>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</si>
  <si>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</si>
  <si>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</si>
  <si>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</si>
  <si>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</si>
  <si>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</si>
  <si>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</si>
  <si>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</si>
  <si>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</si>
  <si>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</si>
  <si>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</si>
  <si>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</si>
  <si>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</si>
  <si>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</si>
  <si>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</si>
  <si>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</si>
  <si>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</si>
  <si>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</si>
  <si>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</si>
  <si>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</si>
  <si>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</si>
  <si>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</si>
  <si>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</si>
  <si>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</si>
  <si>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</si>
  <si>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</si>
  <si>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</si>
  <si>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</si>
  <si>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</si>
  <si>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</si>
  <si>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</si>
  <si>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</si>
  <si>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</si>
  <si>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</si>
  <si>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</si>
  <si>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</si>
  <si>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</si>
  <si>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</si>
  <si>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</si>
  <si>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</si>
  <si>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</si>
  <si>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</si>
  <si>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</si>
  <si>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</si>
  <si>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</si>
  <si>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</si>
  <si>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</si>
  <si>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</si>
  <si>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</si>
  <si>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</si>
  <si>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</si>
  <si>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</si>
  <si>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</si>
  <si>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</si>
  <si>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</si>
  <si>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</si>
  <si>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</si>
  <si>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</si>
  <si>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</si>
  <si>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</si>
  <si>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</si>
  <si>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</si>
  <si>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</si>
  <si>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</si>
  <si>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</si>
  <si>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</si>
  <si>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</si>
  <si>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</si>
  <si>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</si>
  <si>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</si>
  <si>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</si>
  <si>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</si>
  <si>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</si>
  <si>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</si>
  <si>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</si>
  <si>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</si>
  <si>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</si>
  <si>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</si>
  <si>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</si>
  <si>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</si>
  <si>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</si>
  <si>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</si>
  <si>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</si>
  <si>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</si>
  <si>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</si>
  <si>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</si>
  <si>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</si>
  <si>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</si>
  <si>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</si>
  <si>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</si>
  <si>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</si>
  <si>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</si>
  <si>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</si>
  <si>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</si>
  <si>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</si>
  <si>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</si>
  <si>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</si>
  <si>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</si>
  <si>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</si>
  <si>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</si>
  <si>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</si>
  <si>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</si>
  <si>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</si>
  <si>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</si>
  <si>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</si>
  <si>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</si>
  <si>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</si>
  <si>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</si>
  <si>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</si>
  <si>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</si>
  <si>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</si>
  <si>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</si>
  <si>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</si>
  <si>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</si>
  <si>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</si>
  <si>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</si>
  <si>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</si>
  <si>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</si>
  <si>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</si>
  <si>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</si>
  <si>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</si>
  <si>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</si>
  <si>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</si>
  <si>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</si>
  <si>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</si>
  <si>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</si>
  <si>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</si>
  <si>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</si>
  <si>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</si>
  <si>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</si>
  <si>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</si>
  <si>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</si>
  <si>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</si>
  <si>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</si>
  <si>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</si>
  <si>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</si>
  <si>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</si>
  <si>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</si>
  <si>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</si>
  <si>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</si>
  <si>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</si>
  <si>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</si>
  <si>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</si>
  <si>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</si>
  <si>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</si>
  <si>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</si>
  <si>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</si>
  <si>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</si>
  <si>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</si>
  <si>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</si>
  <si>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</si>
  <si>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</si>
  <si>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</si>
  <si>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</si>
  <si>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</si>
  <si>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</si>
  <si>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</si>
  <si>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</si>
  <si>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</si>
  <si>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</si>
  <si>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</si>
  <si>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</si>
  <si>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</si>
  <si>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</si>
  <si>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</si>
  <si>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</si>
  <si>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</si>
  <si>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</si>
  <si>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</si>
  <si>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</si>
  <si>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</si>
  <si>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</si>
  <si>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</si>
  <si>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</si>
  <si>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</si>
  <si>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</si>
  <si>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</si>
  <si>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</si>
  <si>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</si>
  <si>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</si>
  <si>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</si>
  <si>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</si>
  <si>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</si>
  <si>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</si>
  <si>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</si>
  <si>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</si>
  <si>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</si>
  <si>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</si>
  <si>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</si>
  <si>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</si>
  <si>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</si>
  <si>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</si>
  <si>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</si>
  <si>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</si>
  <si>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</si>
  <si>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</si>
  <si>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</si>
  <si>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</si>
  <si>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</si>
  <si>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</si>
  <si>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</si>
  <si>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</si>
  <si>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</si>
  <si>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</si>
  <si>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</si>
  <si>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</si>
  <si>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</si>
  <si>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</si>
  <si>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</si>
  <si>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</si>
  <si>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</si>
  <si>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</si>
  <si>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</si>
  <si>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</si>
  <si>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</si>
  <si>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</si>
  <si>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</si>
  <si>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</si>
  <si>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</si>
  <si>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</si>
  <si>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</si>
  <si>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</si>
  <si>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</si>
  <si>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</si>
  <si>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</si>
  <si>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</si>
  <si>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</si>
  <si>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</si>
  <si>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</si>
  <si>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</si>
  <si>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</si>
  <si>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</si>
  <si>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</si>
  <si>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</si>
  <si>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</si>
  <si>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</si>
  <si>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</si>
  <si>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</si>
  <si>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</si>
  <si>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</si>
  <si>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</si>
  <si>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</si>
  <si>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</si>
  <si>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</si>
  <si>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</si>
  <si>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</si>
  <si>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</si>
  <si>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</si>
  <si>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</si>
  <si>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</si>
  <si>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</si>
  <si>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</si>
  <si>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</si>
  <si>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</si>
  <si>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</si>
  <si>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</si>
  <si>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</si>
  <si>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</si>
  <si>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</si>
  <si>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</si>
  <si>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</si>
  <si>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</si>
  <si>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</si>
  <si>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</si>
  <si>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</si>
  <si>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</si>
  <si>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</si>
  <si>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</si>
  <si>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</si>
  <si>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</si>
  <si>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</si>
  <si>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</si>
  <si>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</si>
  <si>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</si>
  <si>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</si>
  <si>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</si>
  <si>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</si>
  <si>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</si>
  <si>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</si>
  <si>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</si>
  <si>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</si>
  <si>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</si>
  <si>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</si>
  <si>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</si>
  <si>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</si>
  <si>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</si>
  <si>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</si>
  <si>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</si>
  <si>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</si>
  <si>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</si>
  <si>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</si>
  <si>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</si>
  <si>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</si>
  <si>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</si>
  <si>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</si>
  <si>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</si>
  <si>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</si>
  <si>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</si>
  <si>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</si>
  <si>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</si>
  <si>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</si>
  <si>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</si>
  <si>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</si>
  <si>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</si>
  <si>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</si>
  <si>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</si>
  <si>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</si>
  <si>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</si>
  <si>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</si>
  <si>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</si>
  <si>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</si>
  <si>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</si>
  <si>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</si>
  <si>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</si>
  <si>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</si>
  <si>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</si>
  <si>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</si>
  <si>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</si>
  <si>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</si>
  <si>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</si>
  <si>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</si>
  <si>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</si>
  <si>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</si>
  <si>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</si>
  <si>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</si>
  <si>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</si>
  <si>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</si>
  <si>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</si>
  <si>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</si>
  <si>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</si>
  <si>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</si>
  <si>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</si>
  <si>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</si>
  <si>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</si>
  <si>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</si>
  <si>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</si>
  <si>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</si>
  <si>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</si>
  <si>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</si>
  <si>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</si>
  <si>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</si>
  <si>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</si>
  <si>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</si>
  <si>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</si>
  <si>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</si>
  <si>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</si>
  <si>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</si>
  <si>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</si>
  <si>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</si>
  <si>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</si>
  <si>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</si>
  <si>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</si>
  <si>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</si>
  <si>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</si>
  <si>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</si>
  <si>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</si>
  <si>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</si>
  <si>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</si>
  <si>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</si>
  <si>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</si>
  <si>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</si>
  <si>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</si>
  <si>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</si>
  <si>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</si>
  <si>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</si>
  <si>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</si>
  <si>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</si>
  <si>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</si>
  <si>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</si>
  <si>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</si>
  <si>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</si>
  <si>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</si>
  <si>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</si>
  <si>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</si>
  <si>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</si>
  <si>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</si>
  <si>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</si>
  <si>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</si>
  <si>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</si>
  <si>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</si>
  <si>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</si>
  <si>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</si>
  <si>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</si>
  <si>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</si>
  <si>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</si>
  <si>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</si>
  <si>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</si>
  <si>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</si>
  <si>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</si>
  <si>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</si>
  <si>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</si>
  <si>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</si>
  <si>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</si>
  <si>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</si>
  <si>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</si>
  <si>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</si>
  <si>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</si>
  <si>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</si>
  <si>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</si>
  <si>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</si>
  <si>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</si>
  <si>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</si>
  <si>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</si>
  <si>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</si>
  <si>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</si>
  <si>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</si>
  <si>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</si>
  <si>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</si>
  <si>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</si>
  <si>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</si>
  <si>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</si>
  <si>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</si>
  <si>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</si>
  <si>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</si>
  <si>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</si>
  <si>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</si>
  <si>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</si>
  <si>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</si>
  <si>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</si>
  <si>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</si>
  <si>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</si>
  <si>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</si>
  <si>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</si>
  <si>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</si>
  <si>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</si>
  <si>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</si>
  <si>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</si>
  <si>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</si>
  <si>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</si>
  <si>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</si>
  <si>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</si>
  <si>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</si>
  <si>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</si>
  <si>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</si>
  <si>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</si>
  <si>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</si>
  <si>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</si>
  <si>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</si>
  <si>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</si>
  <si>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</si>
  <si>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</si>
  <si>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</si>
  <si>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</si>
  <si>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</si>
  <si>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</si>
  <si>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</si>
  <si>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</si>
  <si>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</si>
  <si>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</si>
  <si>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</si>
  <si>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</si>
  <si>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</si>
  <si>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</si>
  <si>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</si>
  <si>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</si>
  <si>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</si>
  <si>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</si>
  <si>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</si>
  <si>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</si>
  <si>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</si>
  <si>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</si>
  <si>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</si>
  <si>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</si>
  <si>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</si>
  <si>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</si>
  <si>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</si>
  <si>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</si>
  <si>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</si>
  <si>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</si>
  <si>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</si>
  <si>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</si>
  <si>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</si>
  <si>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</si>
  <si>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</si>
  <si>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</si>
  <si>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</si>
  <si>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</si>
  <si>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</si>
  <si>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</si>
  <si>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</si>
  <si>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</si>
  <si>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</si>
  <si>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</si>
  <si>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</si>
  <si>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</si>
  <si>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</si>
  <si>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</si>
  <si>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</si>
  <si>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</si>
  <si>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</si>
  <si>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</si>
  <si>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</si>
  <si>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</si>
  <si>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</si>
  <si>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</si>
  <si>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</si>
  <si>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</si>
  <si>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</si>
  <si>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</si>
  <si>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</si>
  <si>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</si>
  <si>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</si>
  <si>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</si>
  <si>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</si>
  <si>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</si>
  <si>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</si>
  <si>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</si>
  <si>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</si>
  <si>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</si>
  <si>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</si>
  <si>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</si>
  <si>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</si>
  <si>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</si>
  <si>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</si>
  <si>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</si>
  <si>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</si>
  <si>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</si>
  <si>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</si>
  <si>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</si>
  <si>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</si>
  <si>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</si>
  <si>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</si>
  <si>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</si>
  <si>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</si>
  <si>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</si>
  <si>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</si>
  <si>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</si>
  <si>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</si>
  <si>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</si>
  <si>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</si>
  <si>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</si>
  <si>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</si>
  <si>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</si>
  <si>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</si>
  <si>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</si>
  <si>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</si>
  <si>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</si>
  <si>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</si>
  <si>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</si>
  <si>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</si>
  <si>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</si>
  <si>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</si>
  <si>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</si>
  <si>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</si>
  <si>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</si>
  <si>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</si>
  <si>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</si>
  <si>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</si>
  <si>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</si>
  <si>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</si>
  <si>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</si>
  <si>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</si>
  <si>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</si>
  <si>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</si>
  <si>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</si>
  <si>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</si>
  <si>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</si>
  <si>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</si>
  <si>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</si>
  <si>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</si>
  <si>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</si>
  <si>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</si>
  <si>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</si>
  <si>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</si>
  <si>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</si>
  <si>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</si>
  <si>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</si>
  <si>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</si>
  <si>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</si>
  <si>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</si>
  <si>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</si>
  <si>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</si>
  <si>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</si>
  <si>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</si>
  <si>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</si>
  <si>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</si>
  <si>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</si>
  <si>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</si>
  <si>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</si>
  <si>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</si>
  <si>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</si>
  <si>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</si>
  <si>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</si>
  <si>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</si>
  <si>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</si>
  <si>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</si>
  <si>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</si>
  <si>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</si>
  <si>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</si>
  <si>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</si>
  <si>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</si>
  <si>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</si>
  <si>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</si>
  <si>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</si>
  <si>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</si>
  <si>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</si>
  <si>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</si>
  <si>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</si>
  <si>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</si>
  <si>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</si>
  <si>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</si>
  <si>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</si>
  <si>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</si>
  <si>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</si>
  <si>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</si>
  <si>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</si>
  <si>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</si>
  <si>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</si>
  <si>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</si>
  <si>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</si>
  <si>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</si>
  <si>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</si>
  <si>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</si>
  <si>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</si>
  <si>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</si>
  <si>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</si>
  <si>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</si>
  <si>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</si>
  <si>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</si>
  <si>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</si>
  <si>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</si>
  <si>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</si>
  <si>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</si>
  <si>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</si>
  <si>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</si>
  <si>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</si>
  <si>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</si>
  <si>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</si>
  <si>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</si>
  <si>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</si>
  <si>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</si>
  <si>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</si>
  <si>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</si>
  <si>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</si>
  <si>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</si>
  <si>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</si>
  <si>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</si>
  <si>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</si>
  <si>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</si>
  <si>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</si>
  <si>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</si>
  <si>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</si>
  <si>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</si>
  <si>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</si>
  <si>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</si>
  <si>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</si>
  <si>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</si>
  <si>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</si>
  <si>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</si>
  <si>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</si>
  <si>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</si>
  <si>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</si>
  <si>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</si>
  <si>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</si>
  <si>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</si>
  <si>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</si>
  <si>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</si>
  <si>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</si>
  <si>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</si>
  <si>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</si>
  <si>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</si>
  <si>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</si>
  <si>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</si>
  <si>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</si>
  <si>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</si>
  <si>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</si>
  <si>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</si>
  <si>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</si>
  <si>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</si>
  <si>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</si>
  <si>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</si>
  <si>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</si>
  <si>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</si>
  <si>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</si>
  <si>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</si>
  <si>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</si>
  <si>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</si>
  <si>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</si>
  <si>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</si>
  <si>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</si>
  <si>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</si>
  <si>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</si>
  <si>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</si>
  <si>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</si>
  <si>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</si>
  <si>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</si>
  <si>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</si>
  <si>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</si>
  <si>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</si>
  <si>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</si>
  <si>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</si>
  <si>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</si>
  <si>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</si>
  <si>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</si>
  <si>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</si>
  <si>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</si>
  <si>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</si>
  <si>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</si>
  <si>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</si>
  <si>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</si>
  <si>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</si>
  <si>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</si>
  <si>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</si>
  <si>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</si>
  <si>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</si>
  <si>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</si>
  <si>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</si>
  <si>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</si>
  <si>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</si>
  <si>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</si>
  <si>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</si>
  <si>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</si>
  <si>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</si>
  <si>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</si>
  <si>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</si>
  <si>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</si>
  <si>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</si>
  <si>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</si>
  <si>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</si>
  <si>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</si>
  <si>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</si>
  <si>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</si>
  <si>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</si>
  <si>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</si>
  <si>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</si>
  <si>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</si>
  <si>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</si>
  <si>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</si>
  <si>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</si>
  <si>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</si>
  <si>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</si>
  <si>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</si>
  <si>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</si>
  <si>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</si>
  <si>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</si>
  <si>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</si>
  <si>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</si>
  <si>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</si>
  <si>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</si>
  <si>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</si>
  <si>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</si>
  <si>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</si>
  <si>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</si>
  <si>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</si>
  <si>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</si>
  <si>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</si>
  <si>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</si>
  <si>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</si>
  <si>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</si>
  <si>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</si>
  <si>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</si>
  <si>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</si>
  <si>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</si>
  <si>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</si>
  <si>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</si>
  <si>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</si>
  <si>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</si>
  <si>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</si>
  <si>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</si>
  <si>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</si>
  <si>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</si>
  <si>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</si>
  <si>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</si>
  <si>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</si>
  <si>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</si>
  <si>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</si>
  <si>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</si>
  <si>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</si>
  <si>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</si>
  <si>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</si>
  <si>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</si>
  <si>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</si>
  <si>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</si>
  <si>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</si>
  <si>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</si>
  <si>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</si>
  <si>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</si>
  <si>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</si>
  <si>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</si>
  <si>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</si>
  <si>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</si>
  <si>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</si>
  <si>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</si>
  <si>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</si>
  <si>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</si>
  <si>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</si>
  <si>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</si>
  <si>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</si>
  <si>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</si>
  <si>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</si>
  <si>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</si>
  <si>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</si>
  <si>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</si>
  <si>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</si>
  <si>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</si>
  <si>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</si>
  <si>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</si>
  <si>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</si>
  <si>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</si>
  <si>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</si>
  <si>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</si>
  <si>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</si>
  <si>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</si>
  <si>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</si>
  <si>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</si>
  <si>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</si>
  <si>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</si>
  <si>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</si>
  <si>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</si>
  <si>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</si>
  <si>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</si>
  <si>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</si>
  <si>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</si>
  <si>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</si>
  <si>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</si>
  <si>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</si>
  <si>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</si>
  <si>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</si>
  <si>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</si>
  <si>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</si>
  <si>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</si>
  <si>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</si>
  <si>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</si>
  <si>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</si>
  <si>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</si>
  <si>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</si>
  <si>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</si>
  <si>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</si>
  <si>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</si>
  <si>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</si>
  <si>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</si>
  <si>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</si>
  <si>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</si>
  <si>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</si>
  <si>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</si>
  <si>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</si>
  <si>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</si>
  <si>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</si>
  <si>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</si>
  <si>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</si>
  <si>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</si>
  <si>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</si>
  <si>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</si>
  <si>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</si>
  <si>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</si>
  <si>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</si>
  <si>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</si>
  <si>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</si>
  <si>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</si>
  <si>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</si>
  <si>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</si>
  <si>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</si>
  <si>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</si>
  <si>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</si>
  <si>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</si>
  <si>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</si>
  <si>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</si>
  <si>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</si>
  <si>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</si>
  <si>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</si>
  <si>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</si>
  <si>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</si>
  <si>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</si>
  <si>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</si>
  <si>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</si>
  <si>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</si>
  <si>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</si>
  <si>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</si>
  <si>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</si>
  <si>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</si>
  <si>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</si>
  <si>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</si>
  <si>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</si>
  <si>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</si>
  <si>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</si>
  <si>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</si>
  <si>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</si>
  <si>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</si>
  <si>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</si>
  <si>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</si>
  <si>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</si>
  <si>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</si>
  <si>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</si>
  <si>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</si>
  <si>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</si>
  <si>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</si>
  <si>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</si>
  <si>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</si>
  <si>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</si>
  <si>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</si>
  <si>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</si>
  <si>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</si>
  <si>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</si>
  <si>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</si>
  <si>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</si>
  <si>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</si>
  <si>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</si>
  <si>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</si>
  <si>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</si>
  <si>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</si>
  <si>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</si>
  <si>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</si>
  <si>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</si>
  <si>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</si>
  <si>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</si>
  <si>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</si>
  <si>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</si>
  <si>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</si>
  <si>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</si>
  <si>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</si>
  <si>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</si>
  <si>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</si>
  <si>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</si>
  <si>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</si>
  <si>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</si>
  <si>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</si>
  <si>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</si>
  <si>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</si>
  <si>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</si>
  <si>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</si>
  <si>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</si>
  <si>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</si>
  <si>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</si>
  <si>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</si>
  <si>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</si>
  <si>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</si>
  <si>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</si>
  <si>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</si>
  <si>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</si>
  <si>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</si>
  <si>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</si>
  <si>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</si>
  <si>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</si>
  <si>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</si>
  <si>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</si>
  <si>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</si>
  <si>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</si>
  <si>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</si>
  <si>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</si>
  <si>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</si>
  <si>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</si>
  <si>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</si>
  <si>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</si>
  <si>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</si>
  <si>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</si>
  <si>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</si>
  <si>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</si>
  <si>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</si>
  <si>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</si>
  <si>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</si>
  <si>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</si>
  <si>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</si>
  <si>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</si>
  <si>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</si>
  <si>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</si>
  <si>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</si>
  <si>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</si>
  <si>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</si>
  <si>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</si>
  <si>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</si>
  <si>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</si>
  <si>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</si>
  <si>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</si>
  <si>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</si>
  <si>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</si>
  <si>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</si>
  <si>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</si>
  <si>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</si>
  <si>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</si>
  <si>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</si>
  <si>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</si>
  <si>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</si>
  <si>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</si>
  <si>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</si>
  <si>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</si>
  <si>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</si>
  <si>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</si>
  <si>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</si>
  <si>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</si>
  <si>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</si>
  <si>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</si>
  <si>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</si>
  <si>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</si>
  <si>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</si>
  <si>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</si>
  <si>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</si>
  <si>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</si>
  <si>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</si>
  <si>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</si>
  <si>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</si>
  <si>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</si>
  <si>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</si>
  <si>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</si>
  <si>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</si>
  <si>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</si>
  <si>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</si>
  <si>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</si>
  <si>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</si>
  <si>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</si>
  <si>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</si>
  <si>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</si>
  <si>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</si>
  <si>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</si>
  <si>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</si>
  <si>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</si>
  <si>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</si>
  <si>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</si>
  <si>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</si>
  <si>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</si>
  <si>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</si>
  <si>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</si>
  <si>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</si>
  <si>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</si>
  <si>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</si>
  <si>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</si>
  <si>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</si>
  <si>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</si>
  <si>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</si>
  <si>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</si>
  <si>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</si>
  <si>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</si>
  <si>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</si>
  <si>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</si>
  <si>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</si>
  <si>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</si>
  <si>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</si>
  <si>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</si>
  <si>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</si>
  <si>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</si>
  <si>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</si>
  <si>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</si>
  <si>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</si>
  <si>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</si>
  <si>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</si>
  <si>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</si>
  <si>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</si>
  <si>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</si>
  <si>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</si>
  <si>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</si>
  <si>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</si>
  <si>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</si>
  <si>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</si>
  <si>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</si>
  <si>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</si>
  <si>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</si>
  <si>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</si>
  <si>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</si>
  <si>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</si>
  <si>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</si>
  <si>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</si>
  <si>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</si>
  <si>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</si>
  <si>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</si>
  <si>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</si>
  <si>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</si>
  <si>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</si>
  <si>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</si>
  <si>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</si>
  <si>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</si>
  <si>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</si>
  <si>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</si>
  <si>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</si>
  <si>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</si>
  <si>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</si>
  <si>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</si>
  <si>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</si>
  <si>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</si>
  <si>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</si>
  <si>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</si>
  <si>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</si>
  <si>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</si>
  <si>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</si>
  <si>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</si>
  <si>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</si>
  <si>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</si>
  <si>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</si>
  <si>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</si>
  <si>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</si>
  <si>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</si>
  <si>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</si>
  <si>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</si>
  <si>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</si>
  <si>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</si>
  <si>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</si>
  <si>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</si>
  <si>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</si>
  <si>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</si>
  <si>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</si>
  <si>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</si>
  <si>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</si>
  <si>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</si>
  <si>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</si>
  <si>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</si>
  <si>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</si>
  <si>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</si>
  <si>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</si>
  <si>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</si>
  <si>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</si>
  <si>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</si>
  <si>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</si>
  <si>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</si>
  <si>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</si>
  <si>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</si>
  <si>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</si>
  <si>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</si>
  <si>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</si>
  <si>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</si>
  <si>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</si>
  <si>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</si>
  <si>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</si>
  <si>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</si>
  <si>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</si>
  <si>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</si>
  <si>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</si>
  <si>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</si>
  <si>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</si>
  <si>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</si>
  <si>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</si>
  <si>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</si>
  <si>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</si>
  <si>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</si>
  <si>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</si>
  <si>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</si>
  <si>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</si>
  <si>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</si>
  <si>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</si>
  <si>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</si>
  <si>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</si>
  <si>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</si>
  <si>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</si>
  <si>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</si>
  <si>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</si>
  <si>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</si>
  <si>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</si>
  <si>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</si>
  <si>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</si>
  <si>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</si>
  <si>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</si>
  <si>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</si>
  <si>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</si>
  <si>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</si>
  <si>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</si>
  <si>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</si>
  <si>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</si>
  <si>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</si>
  <si>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</si>
  <si>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</si>
  <si>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</si>
  <si>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</si>
  <si>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</si>
  <si>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</si>
  <si>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</si>
  <si>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</si>
  <si>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</si>
  <si>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</si>
  <si>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</si>
  <si>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</si>
  <si>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</si>
  <si>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</si>
  <si>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</si>
  <si>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</si>
  <si>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</si>
  <si>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</si>
  <si>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</si>
  <si>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</si>
  <si>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</si>
  <si>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</si>
  <si>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</si>
  <si>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</si>
  <si>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</si>
  <si>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</si>
  <si>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</si>
  <si>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</si>
  <si>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</si>
  <si>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</si>
  <si>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</si>
  <si>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</si>
  <si>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</si>
  <si>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</si>
  <si>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</si>
  <si>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</si>
  <si>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</si>
  <si>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</si>
  <si>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</si>
  <si>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</si>
  <si>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</si>
  <si>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</si>
  <si>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</si>
  <si>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</si>
  <si>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</si>
  <si>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</si>
  <si>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</si>
  <si>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</si>
  <si>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</si>
  <si>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</si>
  <si>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</si>
  <si>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</si>
  <si>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</si>
  <si>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</si>
  <si>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</si>
  <si>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</si>
  <si>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</si>
  <si>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</si>
  <si>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</si>
  <si>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</si>
  <si>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</si>
  <si>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</si>
  <si>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</si>
  <si>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</si>
  <si>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</si>
  <si>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</si>
  <si>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</si>
  <si>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</si>
  <si>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</si>
  <si>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</si>
  <si>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</si>
  <si>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</si>
  <si>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</si>
  <si>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</si>
  <si>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</si>
  <si>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</si>
  <si>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</si>
  <si>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</si>
  <si>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</si>
  <si>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</si>
  <si>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</si>
  <si>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</si>
  <si>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</si>
  <si>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</si>
  <si>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</si>
  <si>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</si>
  <si>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</si>
  <si>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</si>
  <si>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</si>
  <si>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</si>
  <si>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</si>
  <si>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</si>
  <si>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</si>
  <si>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</si>
  <si>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</si>
  <si>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</si>
  <si>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</si>
  <si>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</si>
  <si>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</si>
  <si>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</si>
  <si>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</si>
  <si>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</si>
  <si>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</si>
  <si>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</si>
  <si>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</si>
  <si>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</si>
  <si>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</si>
  <si>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</si>
  <si>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</si>
  <si>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</si>
  <si>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</si>
  <si>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</si>
  <si>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</si>
  <si>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</si>
  <si>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</si>
  <si>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</si>
  <si>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</si>
  <si>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</si>
  <si>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</si>
  <si>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</si>
  <si>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</si>
  <si>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</si>
  <si>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</si>
  <si>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</si>
  <si>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</si>
  <si>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</si>
  <si>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</si>
  <si>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</si>
  <si>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</si>
  <si>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</si>
  <si>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</si>
  <si>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</si>
  <si>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</si>
  <si>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</si>
  <si>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</si>
  <si>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</si>
  <si>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</si>
  <si>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</si>
  <si>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</si>
  <si>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</si>
  <si>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</si>
  <si>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</si>
  <si>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</si>
  <si>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</si>
  <si>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</si>
  <si>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</si>
  <si>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</si>
  <si>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</si>
  <si>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</si>
  <si>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</si>
  <si>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</si>
  <si>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</si>
  <si>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</si>
  <si>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</si>
  <si>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</si>
  <si>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</si>
  <si>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</si>
  <si>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</si>
  <si>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</si>
  <si>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</si>
  <si>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</si>
  <si>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</si>
  <si>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</si>
  <si>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</si>
  <si>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</si>
  <si>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</si>
  <si>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</si>
  <si>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</si>
  <si>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</si>
  <si>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</si>
  <si>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</si>
  <si>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</si>
  <si>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</si>
  <si>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</si>
  <si>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</si>
  <si>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</si>
  <si>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</si>
  <si>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</si>
  <si>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</si>
  <si>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</si>
  <si>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</si>
  <si>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</si>
  <si>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</si>
  <si>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</si>
  <si>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</si>
  <si>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</si>
  <si>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</si>
  <si>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</si>
  <si>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</si>
  <si>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</si>
  <si>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</si>
  <si>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</si>
  <si>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</si>
  <si>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</si>
  <si>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</si>
  <si>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</si>
  <si>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</si>
  <si>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</si>
  <si>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</si>
  <si>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</si>
  <si>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</si>
  <si>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</si>
  <si>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</si>
  <si>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</si>
  <si>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</si>
  <si>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</si>
  <si>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</si>
  <si>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</si>
  <si>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</si>
  <si>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</si>
  <si>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</si>
  <si>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</si>
  <si>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</si>
  <si>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</si>
  <si>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</si>
  <si>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</si>
  <si>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</si>
  <si>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</si>
  <si>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</si>
  <si>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</si>
  <si>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</si>
  <si>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</si>
  <si>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</si>
  <si>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</si>
  <si>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</si>
  <si>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</si>
  <si>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</si>
  <si>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</si>
  <si>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</si>
  <si>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</si>
  <si>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</si>
  <si>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</si>
  <si>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</si>
  <si>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</si>
  <si>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</si>
  <si>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</si>
  <si>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</si>
  <si>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</si>
  <si>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</si>
  <si>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</si>
  <si>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</si>
  <si>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</si>
  <si>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</si>
  <si>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</si>
  <si>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</si>
  <si>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</si>
  <si>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</si>
  <si>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</si>
  <si>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</si>
  <si>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</si>
  <si>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</si>
  <si>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</si>
  <si>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</si>
  <si>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</si>
  <si>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</si>
  <si>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</si>
  <si>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</si>
  <si>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</si>
  <si>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</si>
  <si>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</si>
  <si>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</si>
  <si>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</si>
  <si>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</si>
  <si>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</si>
  <si>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</si>
  <si>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</si>
  <si>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</si>
  <si>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</si>
  <si>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</si>
  <si>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</si>
  <si>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</si>
  <si>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</si>
  <si>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</si>
  <si>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</si>
  <si>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</si>
  <si>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</si>
  <si>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</si>
  <si>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</si>
  <si>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</si>
  <si>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</si>
  <si>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</si>
  <si>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</si>
  <si>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</si>
  <si>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</si>
  <si>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</si>
  <si>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</si>
  <si>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</si>
  <si>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</si>
  <si>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</si>
  <si>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</si>
  <si>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</si>
  <si>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</si>
  <si>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</si>
  <si>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</si>
  <si>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</si>
  <si>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</si>
  <si>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</si>
  <si>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</si>
  <si>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</si>
  <si>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</si>
  <si>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</si>
  <si>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</si>
  <si>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</si>
  <si>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</si>
  <si>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</si>
  <si>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</si>
  <si>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</si>
  <si>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</si>
  <si>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</si>
  <si>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</si>
  <si>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</si>
  <si>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</si>
  <si>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</si>
  <si>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</si>
  <si>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</si>
  <si>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</si>
  <si>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</si>
  <si>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</si>
  <si>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</si>
  <si>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</si>
  <si>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</si>
  <si>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</si>
  <si>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</si>
  <si>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</si>
  <si>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</si>
  <si>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</si>
  <si>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</si>
  <si>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</si>
  <si>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</si>
  <si>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</si>
  <si>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</si>
  <si>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</si>
  <si>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</si>
  <si>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</si>
  <si>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</si>
  <si>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</si>
  <si>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</si>
  <si>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</si>
  <si>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</si>
  <si>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</si>
  <si>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</si>
  <si>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</si>
  <si>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</si>
  <si>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</si>
  <si>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</si>
  <si>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</si>
  <si>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</si>
  <si>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</si>
  <si>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</si>
  <si>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</si>
  <si>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</si>
  <si>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</si>
  <si>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</si>
  <si>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</si>
  <si>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</si>
  <si>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</si>
  <si>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</si>
  <si>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</si>
  <si>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</si>
  <si>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</si>
  <si>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</si>
  <si>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</si>
  <si>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</si>
  <si>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</si>
  <si>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</si>
  <si>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</si>
  <si>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</si>
  <si>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</si>
  <si>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</si>
  <si>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</si>
  <si>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</si>
  <si>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</si>
  <si>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</si>
  <si>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</si>
  <si>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</si>
  <si>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</si>
  <si>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</si>
  <si>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</si>
  <si>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</si>
  <si>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</si>
  <si>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</si>
  <si>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</si>
  <si>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</si>
  <si>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</si>
  <si>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</si>
  <si>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</si>
  <si>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</si>
  <si>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</si>
  <si>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</si>
  <si>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</si>
  <si>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</si>
  <si>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</si>
  <si>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</si>
  <si>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</si>
  <si>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</si>
  <si>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</si>
  <si>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</si>
  <si>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</si>
  <si>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</si>
  <si>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</si>
  <si>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</si>
  <si>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</si>
  <si>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</si>
  <si>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</si>
  <si>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</si>
  <si>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</si>
  <si>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</si>
  <si>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</si>
  <si>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</si>
  <si>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</si>
  <si>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</si>
  <si>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</si>
  <si>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</si>
  <si>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</si>
  <si>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</si>
  <si>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</si>
  <si>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</si>
  <si>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</si>
  <si>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</si>
  <si>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</si>
  <si>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</si>
  <si>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</si>
  <si>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</si>
  <si>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</si>
  <si>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</si>
  <si>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</si>
  <si>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</si>
  <si>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</si>
  <si>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</si>
  <si>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</si>
  <si>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</si>
  <si>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</si>
  <si>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</si>
  <si>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</si>
  <si>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</si>
  <si>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</si>
  <si>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</si>
  <si>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</si>
  <si>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</si>
  <si>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</si>
  <si>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</si>
  <si>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</si>
  <si>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</si>
  <si>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</si>
  <si>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</si>
  <si>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</si>
  <si>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</si>
  <si>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</si>
  <si>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</si>
  <si>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</si>
  <si>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</si>
  <si>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</si>
  <si>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</si>
  <si>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</si>
  <si>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</si>
  <si>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</si>
  <si>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</si>
  <si>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</si>
  <si>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</si>
  <si>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</si>
  <si>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</si>
  <si>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</si>
  <si>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</si>
  <si>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</si>
  <si>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</si>
  <si>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</si>
  <si>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</si>
  <si>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</si>
  <si>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</si>
  <si>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</si>
  <si>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</si>
  <si>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</si>
  <si>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</si>
  <si>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</si>
  <si>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</si>
  <si>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</si>
  <si>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</si>
  <si>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</si>
  <si>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</si>
  <si>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</si>
  <si>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</si>
  <si>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</si>
  <si>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</si>
  <si>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</si>
  <si>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</si>
  <si>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</si>
  <si>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</si>
  <si>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</si>
  <si>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</si>
  <si>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</si>
  <si>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</si>
  <si>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</si>
  <si>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</si>
  <si>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</si>
  <si>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</si>
  <si>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</si>
  <si>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</si>
  <si>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</si>
  <si>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</si>
  <si>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</si>
  <si>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</si>
  <si>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</si>
  <si>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</si>
  <si>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</si>
  <si>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</si>
  <si>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</si>
  <si>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</si>
  <si>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</si>
  <si>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</si>
  <si>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</si>
  <si>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</si>
  <si>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</si>
  <si>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</si>
  <si>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</si>
  <si>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</si>
  <si>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</si>
  <si>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</si>
  <si>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</si>
  <si>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</si>
  <si>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</si>
  <si>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</si>
  <si>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</si>
  <si>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</si>
  <si>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</si>
  <si>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</si>
  <si>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</si>
  <si>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</si>
  <si>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</si>
  <si>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</si>
  <si>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</si>
  <si>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</si>
  <si>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</si>
  <si>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</si>
  <si>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</si>
  <si>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</si>
  <si>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</si>
  <si>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</si>
  <si>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</si>
  <si>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</si>
  <si>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</si>
  <si>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</si>
  <si>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</si>
  <si>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</si>
  <si>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</si>
  <si>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</si>
  <si>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</si>
  <si>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</si>
  <si>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</si>
  <si>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</si>
  <si>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</si>
  <si>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</si>
  <si>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</si>
  <si>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</si>
  <si>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</si>
  <si>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</si>
  <si>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</si>
  <si>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</si>
  <si>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</si>
  <si>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</si>
  <si>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</si>
  <si>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</si>
  <si>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</si>
  <si>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</si>
  <si>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</si>
  <si>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</si>
  <si>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</si>
  <si>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</si>
  <si>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</si>
  <si>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</si>
  <si>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</si>
  <si>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</si>
  <si>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</si>
  <si>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</si>
  <si>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</si>
  <si>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</si>
  <si>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</si>
  <si>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</si>
  <si>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</si>
  <si>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</si>
  <si>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</si>
  <si>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</si>
  <si>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</si>
  <si>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</si>
  <si>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</si>
  <si>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</si>
  <si>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</si>
  <si>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</si>
  <si>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</si>
  <si>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</si>
  <si>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</si>
  <si>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</si>
  <si>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</si>
  <si>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</si>
  <si>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</si>
  <si>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</si>
  <si>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</si>
  <si>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</si>
  <si>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</si>
  <si>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</si>
  <si>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</si>
  <si>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</si>
  <si>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</si>
  <si>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</si>
  <si>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</si>
  <si>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</si>
  <si>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</si>
  <si>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</si>
  <si>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</si>
  <si>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</si>
  <si>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</si>
  <si>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</si>
  <si>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</si>
  <si>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</si>
  <si>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</si>
  <si>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</si>
  <si>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</si>
  <si>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</si>
  <si>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</si>
  <si>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</si>
  <si>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</si>
  <si>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</si>
  <si>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</si>
  <si>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</si>
  <si>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</si>
  <si>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</si>
  <si>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</si>
  <si>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</si>
  <si>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</si>
  <si>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</si>
  <si>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</si>
  <si>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</si>
  <si>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</si>
  <si>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</si>
  <si>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</si>
  <si>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</si>
  <si>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</si>
  <si>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</si>
  <si>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</si>
  <si>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</si>
  <si>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</si>
  <si>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</si>
  <si>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</si>
  <si>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</si>
  <si>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</si>
  <si>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</si>
  <si>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</si>
  <si>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</si>
  <si>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</si>
  <si>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</si>
  <si>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</si>
  <si>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</si>
  <si>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</si>
  <si>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</si>
  <si>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</si>
  <si>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</si>
  <si>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</si>
  <si>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</si>
  <si>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</si>
  <si>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</si>
  <si>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</si>
  <si>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</si>
  <si>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</si>
  <si>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</si>
  <si>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</si>
  <si>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</si>
  <si>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</si>
  <si>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</si>
  <si>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</si>
  <si>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</si>
  <si>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</si>
  <si>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</si>
  <si>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</si>
  <si>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</si>
  <si>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</si>
  <si>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</si>
  <si>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</si>
  <si>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</si>
  <si>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</si>
  <si>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</si>
  <si>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</si>
  <si>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</si>
  <si>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</si>
  <si>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</si>
  <si>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</si>
  <si>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</si>
  <si>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</si>
  <si>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</si>
  <si>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</si>
  <si>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</si>
  <si>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</si>
  <si>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</si>
  <si>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</si>
  <si>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</si>
  <si>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</si>
  <si>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</si>
  <si>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</si>
  <si>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</si>
  <si>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</si>
  <si>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</si>
  <si>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</si>
  <si>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</si>
  <si>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</si>
  <si>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</si>
  <si>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</si>
  <si>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</si>
  <si>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</si>
  <si>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</si>
  <si>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</si>
  <si>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</si>
  <si>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</si>
  <si>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</si>
  <si>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</si>
  <si>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</si>
  <si>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</si>
  <si>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</si>
  <si>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</si>
  <si>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</si>
  <si>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</si>
  <si>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</si>
  <si>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</si>
  <si>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</si>
  <si>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</si>
  <si>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</si>
  <si>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</si>
  <si>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</si>
  <si>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</si>
  <si>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</si>
  <si>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</si>
  <si>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</si>
  <si>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</si>
  <si>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</si>
  <si>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</si>
  <si>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</si>
  <si>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</si>
  <si>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</si>
  <si>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</si>
  <si>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</si>
  <si>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</si>
  <si>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</si>
  <si>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</si>
  <si>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</si>
  <si>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</si>
  <si>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</si>
  <si>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</si>
  <si>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</si>
  <si>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</si>
  <si>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</si>
  <si>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</si>
  <si>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</si>
  <si>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</si>
  <si>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</si>
  <si>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</si>
  <si>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</si>
  <si>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</si>
  <si>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</si>
  <si>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</si>
  <si>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</si>
  <si>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</si>
  <si>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</si>
  <si>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</si>
  <si>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</si>
  <si>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</si>
  <si>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</si>
  <si>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</si>
  <si>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</si>
  <si>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</si>
  <si>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</si>
  <si>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</si>
  <si>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</si>
  <si>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</si>
  <si>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</si>
  <si>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</si>
  <si>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</si>
  <si>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</si>
  <si>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</si>
  <si>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</si>
  <si>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</si>
  <si>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</si>
  <si>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</si>
  <si>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</si>
  <si>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</si>
  <si>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</si>
  <si>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</si>
  <si>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</si>
  <si>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</si>
  <si>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</si>
  <si>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</si>
  <si>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</si>
  <si>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</si>
  <si>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</si>
  <si>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</si>
  <si>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</si>
  <si>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</si>
  <si>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</si>
  <si>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</si>
  <si>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</si>
  <si>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</si>
  <si>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</si>
  <si>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</si>
  <si>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</si>
  <si>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</si>
  <si>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</si>
  <si>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</si>
  <si>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</si>
  <si>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</si>
  <si>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</si>
  <si>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</si>
  <si>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</si>
  <si>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</si>
  <si>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</si>
  <si>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</si>
  <si>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</si>
  <si>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</si>
  <si>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</si>
  <si>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</si>
  <si>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</si>
  <si>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</si>
  <si>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</si>
  <si>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</si>
  <si>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</si>
  <si>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</si>
  <si>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</si>
  <si>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</si>
  <si>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</si>
  <si>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</si>
  <si>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</si>
  <si>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</si>
  <si>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</si>
  <si>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</si>
  <si>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</si>
  <si>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</si>
  <si>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</si>
  <si>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</si>
  <si>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</si>
  <si>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</si>
  <si>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</si>
  <si>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</si>
  <si>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</si>
  <si>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</si>
  <si>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</si>
  <si>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</si>
  <si>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</si>
  <si>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</si>
  <si>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</si>
  <si>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</si>
  <si>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</si>
  <si>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</si>
  <si>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</si>
  <si>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</si>
  <si>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</si>
  <si>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</si>
  <si>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</si>
  <si>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</si>
  <si>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</si>
  <si>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</si>
  <si>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</si>
  <si>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</si>
  <si>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</si>
  <si>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</si>
  <si>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</si>
  <si>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</si>
  <si>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</si>
  <si>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</si>
  <si>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</si>
  <si>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</si>
  <si>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</si>
  <si>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</si>
  <si>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</si>
  <si>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</si>
  <si>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</si>
  <si>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</si>
  <si>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</si>
  <si>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</si>
  <si>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</si>
  <si>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</si>
  <si>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</si>
  <si>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</si>
  <si>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</si>
  <si>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</si>
  <si>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</si>
  <si>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</si>
  <si>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</si>
  <si>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</si>
  <si>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</si>
  <si>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</si>
  <si>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</si>
  <si>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</si>
  <si>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</si>
  <si>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</si>
  <si>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</si>
  <si>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</si>
  <si>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</si>
  <si>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</si>
  <si>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</si>
  <si>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</si>
  <si>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</si>
  <si>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</si>
  <si>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</si>
  <si>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</si>
  <si>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</si>
  <si>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</si>
  <si>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</si>
  <si>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</si>
  <si>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</si>
  <si>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</si>
  <si>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</si>
  <si>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</si>
  <si>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</si>
  <si>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</si>
  <si>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</si>
  <si>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</si>
  <si>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</si>
  <si>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</si>
  <si>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</si>
  <si>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</si>
  <si>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</si>
  <si>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</si>
  <si>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</si>
  <si>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</si>
  <si>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</si>
  <si>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</si>
  <si>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</si>
  <si>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</si>
  <si>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</si>
  <si>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</si>
  <si>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</si>
  <si>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</si>
  <si>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</si>
  <si>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</si>
  <si>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</si>
  <si>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</si>
  <si>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</si>
  <si>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</si>
  <si>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</si>
  <si>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</si>
  <si>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</si>
  <si>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</si>
  <si>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</si>
  <si>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</si>
  <si>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</si>
  <si>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</si>
  <si>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</si>
  <si>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</si>
  <si>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</si>
  <si>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</si>
  <si>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</si>
  <si>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</si>
  <si>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</si>
  <si>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</si>
  <si>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</si>
  <si>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</si>
  <si>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</si>
  <si>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</si>
  <si>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</si>
  <si>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</si>
  <si>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</si>
  <si>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</si>
  <si>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</si>
  <si>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</si>
  <si>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</si>
  <si>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</si>
  <si>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</si>
  <si>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</si>
  <si>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</si>
  <si>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</si>
  <si>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</si>
  <si>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</si>
  <si>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</si>
  <si>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</si>
  <si>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</si>
  <si>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</si>
  <si>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</si>
  <si>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</si>
  <si>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</si>
  <si>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</si>
  <si>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</si>
  <si>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</si>
  <si>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</si>
  <si>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</si>
  <si>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</si>
  <si>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</si>
  <si>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</si>
  <si>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</si>
  <si>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</si>
  <si>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</si>
  <si>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</si>
  <si>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</si>
  <si>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</si>
  <si>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</si>
  <si>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</si>
  <si>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</si>
  <si>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</si>
  <si>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</si>
  <si>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</si>
  <si>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</si>
  <si>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</si>
  <si>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</si>
  <si>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</si>
  <si>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</si>
  <si>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</si>
  <si>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</si>
  <si>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</si>
  <si>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</si>
  <si>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</si>
  <si>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</si>
  <si>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</si>
  <si>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</si>
  <si>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</si>
  <si>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</si>
  <si>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</si>
  <si>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</si>
  <si>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</si>
  <si>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</si>
  <si>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</si>
  <si>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</si>
  <si>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</si>
  <si>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</si>
  <si>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</si>
  <si>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</si>
  <si>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</si>
  <si>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</si>
  <si>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</si>
  <si>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</si>
  <si>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</si>
  <si>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</si>
  <si>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</si>
  <si>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</si>
  <si>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</si>
  <si>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</si>
  <si>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</si>
  <si>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</si>
  <si>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</si>
  <si>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</si>
  <si>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</si>
  <si>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</si>
  <si>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</si>
  <si>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</si>
  <si>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</si>
  <si>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</si>
  <si>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</si>
  <si>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</si>
  <si>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</si>
  <si>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</si>
  <si>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</si>
  <si>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</si>
  <si>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</si>
  <si>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</si>
  <si>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</si>
  <si>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</si>
  <si>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</si>
  <si>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</si>
  <si>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</si>
  <si>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</si>
  <si>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</si>
  <si>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</si>
  <si>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</si>
  <si>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</si>
  <si>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</si>
  <si>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</si>
  <si>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</si>
  <si>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</si>
  <si>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</si>
  <si>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</si>
  <si>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</si>
  <si>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</si>
  <si>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</si>
  <si>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</si>
  <si>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</si>
  <si>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</si>
  <si>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</si>
  <si>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</si>
  <si>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</si>
  <si>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</si>
  <si>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</si>
  <si>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</si>
  <si>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</si>
  <si>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</si>
  <si>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</si>
  <si>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</si>
  <si>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</si>
  <si>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</si>
  <si>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</si>
  <si>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</si>
  <si>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</si>
  <si>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</si>
  <si>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</si>
  <si>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</si>
  <si>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</si>
  <si>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</si>
  <si>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</si>
  <si>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</si>
  <si>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</si>
  <si>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</si>
  <si>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</si>
  <si>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</si>
  <si>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</si>
  <si>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</si>
  <si>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</si>
  <si>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</si>
  <si>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</si>
  <si>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</si>
  <si>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</si>
  <si>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</si>
  <si>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</si>
  <si>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</si>
  <si>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</si>
  <si>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</si>
  <si>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</si>
  <si>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</si>
  <si>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</si>
  <si>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</si>
  <si>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</si>
  <si>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</si>
  <si>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</si>
  <si>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</si>
  <si>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</si>
  <si>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</si>
  <si>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</si>
  <si>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</si>
  <si>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</si>
  <si>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</si>
  <si>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</si>
  <si>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</si>
  <si>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</si>
  <si>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</si>
  <si>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</si>
  <si>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</si>
  <si>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</si>
  <si>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</si>
  <si>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</si>
  <si>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</si>
  <si>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</si>
  <si>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</si>
  <si>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</si>
  <si>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</si>
  <si>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</si>
  <si>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</si>
  <si>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</si>
  <si>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</si>
  <si>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</si>
  <si>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</si>
  <si>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</si>
  <si>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</si>
  <si>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</si>
  <si>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</si>
  <si>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</si>
  <si>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</si>
  <si>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</si>
  <si>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</si>
  <si>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</si>
  <si>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</si>
  <si>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</si>
  <si>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</si>
  <si>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</si>
  <si>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</si>
  <si>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</si>
  <si>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</si>
  <si>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</si>
  <si>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</si>
  <si>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</si>
  <si>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</si>
  <si>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</si>
  <si>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</si>
  <si>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</si>
  <si>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</si>
  <si>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</si>
  <si>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</si>
  <si>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</si>
  <si>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</si>
  <si>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</si>
  <si>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</si>
  <si>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</si>
  <si>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</si>
  <si>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</si>
  <si>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</si>
  <si>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</si>
  <si>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</si>
  <si>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</si>
  <si>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</si>
  <si>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</si>
  <si>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</si>
  <si>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</si>
  <si>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</si>
  <si>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</si>
  <si>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</si>
  <si>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</si>
  <si>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</si>
  <si>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</si>
  <si>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</si>
  <si>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</si>
  <si>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</si>
  <si>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</si>
  <si>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</si>
  <si>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</si>
  <si>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</si>
  <si>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</si>
  <si>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</si>
  <si>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</si>
  <si>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</si>
  <si>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</si>
  <si>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</si>
  <si>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</si>
  <si>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</si>
  <si>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</si>
  <si>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</si>
  <si>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</si>
  <si>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</si>
  <si>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</si>
  <si>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</si>
  <si>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</si>
  <si>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</si>
  <si>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</si>
  <si>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</si>
  <si>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</si>
  <si>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</si>
  <si>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</si>
  <si>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</si>
  <si>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</si>
  <si>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</si>
  <si>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</si>
  <si>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</si>
  <si>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</si>
  <si>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</si>
  <si>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</si>
  <si>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</si>
  <si>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</si>
  <si>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</si>
  <si>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</si>
  <si>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</si>
  <si>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</si>
  <si>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</si>
  <si>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</si>
  <si>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</si>
  <si>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</si>
  <si>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</si>
  <si>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</si>
  <si>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</si>
  <si>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</si>
  <si>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</si>
  <si>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</si>
  <si>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</si>
  <si>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</si>
  <si>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</si>
  <si>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</si>
  <si>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</si>
  <si>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</si>
  <si>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</si>
  <si>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</si>
  <si>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</si>
  <si>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</si>
  <si>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</si>
  <si>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</si>
  <si>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</si>
  <si>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</si>
  <si>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</si>
  <si>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</si>
  <si>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</si>
  <si>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</si>
  <si>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</si>
  <si>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</si>
  <si>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</si>
  <si>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</si>
  <si>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</si>
  <si>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</si>
  <si>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</si>
  <si>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</si>
  <si>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</si>
  <si>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</si>
  <si>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</si>
  <si>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</si>
  <si>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</si>
  <si>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</si>
  <si>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</si>
  <si>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</si>
  <si>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</si>
  <si>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</si>
  <si>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</si>
  <si>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</si>
  <si>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</si>
  <si>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</si>
  <si>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</si>
  <si>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</si>
  <si>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</si>
  <si>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</si>
  <si>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</si>
  <si>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</si>
  <si>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</si>
  <si>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</si>
  <si>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</si>
  <si>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</si>
  <si>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</si>
  <si>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</si>
  <si>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</si>
  <si>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</si>
  <si>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</si>
  <si>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</si>
  <si>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</si>
  <si>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</si>
  <si>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</si>
  <si>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</si>
  <si>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</si>
  <si>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</si>
  <si>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</si>
  <si>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</si>
  <si>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</si>
  <si>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</si>
  <si>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</si>
  <si>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</si>
  <si>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</si>
  <si>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</si>
  <si>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</si>
  <si>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</si>
  <si>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</si>
  <si>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</si>
  <si>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</si>
  <si>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</si>
  <si>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</si>
  <si>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</si>
  <si>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</si>
  <si>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</si>
  <si>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</si>
  <si>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</si>
  <si>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</si>
  <si>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</si>
  <si>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</si>
  <si>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</si>
  <si>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</si>
  <si>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</si>
  <si>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</si>
  <si>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</si>
  <si>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</si>
  <si>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</si>
  <si>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</si>
  <si>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</si>
  <si>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</si>
  <si>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</si>
  <si>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</si>
  <si>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</si>
  <si>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</si>
  <si>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</si>
  <si>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</si>
  <si>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</si>
  <si>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</si>
  <si>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</si>
  <si>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</si>
  <si>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</si>
  <si>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</si>
  <si>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</si>
  <si>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</si>
  <si>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</si>
  <si>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</si>
  <si>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</si>
  <si>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</si>
  <si>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</si>
  <si>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</si>
  <si>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</si>
  <si>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</si>
  <si>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</si>
  <si>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</si>
  <si>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</si>
  <si>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</si>
  <si>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</si>
  <si>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</si>
  <si>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</si>
  <si>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</si>
  <si>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</si>
  <si>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</si>
  <si>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</si>
  <si>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</si>
  <si>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</si>
  <si>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</si>
  <si>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</si>
  <si>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</si>
  <si>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</si>
  <si>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</si>
  <si>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</si>
  <si>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</si>
  <si>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</si>
  <si>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</si>
  <si>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</si>
  <si>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</si>
  <si>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</si>
  <si>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</si>
  <si>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</si>
  <si>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</si>
  <si>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</si>
  <si>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</si>
  <si>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</si>
  <si>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</si>
  <si>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</si>
  <si>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</si>
  <si>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</si>
  <si>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</si>
  <si>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</si>
  <si>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</si>
  <si>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</si>
  <si>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</si>
  <si>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</si>
  <si>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</si>
  <si>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</si>
  <si>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</si>
  <si>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</si>
  <si>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</si>
  <si>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</si>
  <si>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</si>
  <si>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</si>
  <si>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</si>
  <si>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</si>
  <si>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</si>
  <si>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</si>
  <si>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</si>
  <si>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</si>
  <si>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</si>
  <si>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</si>
  <si>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</si>
  <si>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</si>
  <si>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</si>
  <si>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</si>
  <si>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</si>
  <si>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</si>
  <si>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</si>
  <si>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</si>
  <si>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</si>
  <si>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</si>
  <si>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</si>
  <si>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</si>
  <si>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</si>
  <si>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</si>
  <si>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</si>
  <si>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</si>
  <si>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</si>
  <si>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</si>
  <si>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</si>
  <si>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</si>
  <si>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</si>
  <si>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</si>
  <si>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</si>
  <si>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</si>
  <si>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</si>
  <si>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</si>
  <si>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</si>
  <si>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</si>
  <si>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</si>
  <si>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</si>
  <si>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</si>
  <si>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</si>
  <si>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</si>
  <si>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</si>
  <si>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</si>
  <si>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</si>
  <si>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</si>
  <si>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</si>
  <si>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</si>
  <si>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</si>
  <si>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</si>
  <si>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</si>
  <si>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</si>
  <si>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</si>
  <si>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</si>
  <si>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</si>
  <si>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</si>
  <si>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</si>
  <si>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</si>
  <si>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</si>
  <si>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</si>
  <si>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</si>
  <si>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</si>
  <si>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</si>
  <si>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</si>
  <si>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</si>
  <si>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</si>
  <si>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</si>
  <si>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</si>
  <si>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</si>
  <si>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</si>
  <si>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</si>
  <si>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</si>
  <si>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</si>
  <si>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</si>
  <si>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</si>
  <si>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</si>
  <si>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</si>
  <si>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</si>
  <si>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</si>
  <si>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</si>
  <si>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</si>
  <si>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</si>
  <si>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</si>
  <si>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</si>
  <si>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</si>
  <si>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</si>
  <si>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</si>
  <si>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</si>
  <si>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</si>
  <si>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</si>
  <si>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</si>
  <si>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</si>
  <si>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</si>
  <si>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</si>
  <si>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</si>
  <si>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</si>
  <si>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</si>
  <si>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</si>
  <si>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</si>
  <si>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</si>
  <si>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</si>
  <si>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</si>
  <si>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</si>
  <si>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</si>
  <si>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</si>
  <si>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</si>
  <si>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</si>
  <si>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</si>
  <si>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</si>
  <si>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</si>
  <si>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</si>
  <si>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</si>
  <si>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</si>
  <si>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</si>
  <si>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</si>
  <si>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</si>
  <si>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</si>
  <si>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</si>
  <si>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</si>
  <si>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</si>
  <si>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</si>
  <si>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</si>
  <si>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</si>
  <si>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</si>
  <si>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</si>
  <si>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</si>
  <si>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</si>
  <si>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</si>
  <si>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</si>
  <si>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</si>
  <si>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</si>
  <si>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</si>
  <si>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</si>
  <si>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</si>
  <si>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</si>
  <si>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</si>
  <si>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</si>
  <si>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</si>
  <si>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</si>
  <si>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</si>
  <si>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</si>
  <si>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</si>
  <si>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</si>
  <si>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</si>
  <si>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</si>
  <si>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</si>
  <si>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</si>
  <si>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</si>
  <si>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</si>
  <si>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</si>
  <si>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</si>
  <si>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</si>
  <si>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</si>
  <si>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</si>
  <si>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</si>
  <si>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</si>
  <si>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</si>
  <si>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</si>
  <si>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</si>
  <si>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</si>
  <si>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</si>
  <si>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</si>
  <si>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</si>
  <si>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</si>
  <si>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</si>
  <si>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</si>
  <si>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</si>
  <si>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</si>
  <si>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</si>
  <si>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</si>
  <si>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</si>
  <si>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</si>
  <si>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</si>
  <si>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</si>
  <si>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</si>
  <si>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</si>
  <si>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</si>
  <si>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</si>
  <si>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</si>
  <si>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</si>
  <si>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</si>
  <si>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</si>
  <si>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</si>
  <si>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</si>
  <si>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</si>
  <si>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</si>
  <si>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</si>
  <si>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</si>
  <si>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</si>
  <si>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</si>
  <si>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</si>
  <si>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</si>
  <si>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</si>
  <si>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</si>
  <si>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</si>
  <si>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</si>
  <si>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</si>
  <si>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</si>
  <si>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</si>
  <si>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</si>
  <si>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</si>
  <si>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</si>
  <si>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</si>
  <si>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</si>
  <si>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</si>
  <si>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</si>
  <si>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</si>
  <si>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</si>
  <si>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</si>
  <si>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</si>
  <si>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</si>
  <si>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</si>
  <si>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</si>
  <si>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</si>
  <si>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</si>
  <si>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</si>
  <si>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</si>
  <si>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</si>
  <si>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</si>
  <si>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</si>
  <si>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</si>
  <si>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</si>
  <si>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</si>
  <si>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</si>
  <si>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</si>
  <si>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</si>
  <si>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</si>
  <si>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</si>
  <si>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</si>
  <si>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</si>
  <si>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</si>
  <si>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</si>
  <si>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</si>
  <si>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</si>
  <si>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</si>
  <si>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</si>
  <si>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</si>
  <si>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</si>
  <si>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</si>
  <si>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</si>
  <si>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</si>
  <si>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</si>
  <si>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</si>
  <si>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</si>
  <si>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</si>
  <si>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</si>
  <si>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</si>
  <si>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</si>
  <si>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</si>
  <si>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</si>
  <si>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</si>
  <si>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</si>
  <si>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</si>
  <si>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</si>
  <si>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</si>
  <si>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</si>
  <si>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</si>
  <si>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</si>
  <si>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</si>
  <si>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</si>
  <si>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</si>
  <si>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</si>
  <si>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</si>
  <si>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</si>
  <si>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</si>
  <si>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</si>
  <si>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</si>
  <si>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</si>
  <si>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</si>
  <si>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</si>
  <si>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</si>
  <si>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</si>
  <si>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</si>
  <si>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</si>
  <si>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</si>
  <si>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</si>
  <si>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</si>
  <si>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</si>
  <si>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</si>
  <si>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</si>
  <si>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</si>
  <si>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</si>
  <si>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</si>
  <si>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</si>
  <si>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</si>
  <si>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</si>
  <si>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</si>
  <si>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</si>
  <si>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</si>
  <si>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</si>
  <si>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</si>
  <si>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</si>
  <si>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</si>
  <si>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</si>
  <si>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</si>
  <si>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</si>
  <si>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</si>
  <si>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</si>
  <si>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</si>
  <si>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</si>
  <si>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</si>
  <si>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</si>
  <si>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</si>
  <si>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</si>
  <si>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</si>
  <si>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</si>
  <si>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</si>
  <si>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</si>
  <si>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</si>
  <si>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</si>
  <si>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</si>
  <si>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</si>
  <si>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</si>
  <si>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</si>
  <si>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</si>
  <si>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</si>
  <si>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</si>
  <si>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</si>
  <si>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</si>
  <si>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</si>
  <si>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</si>
  <si>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</si>
  <si>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</si>
  <si>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</si>
  <si>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</si>
  <si>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</si>
  <si>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</si>
  <si>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</si>
  <si>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</si>
  <si>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</si>
  <si>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</si>
  <si>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</si>
  <si>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</si>
  <si>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</si>
  <si>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</si>
  <si>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</si>
  <si>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</si>
  <si>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</si>
  <si>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</si>
  <si>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</si>
  <si>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</si>
  <si>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</si>
  <si>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</si>
  <si>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</si>
  <si>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</si>
  <si>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</si>
  <si>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</si>
  <si>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</si>
  <si>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</si>
  <si>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</si>
  <si>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</si>
  <si>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</si>
  <si>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</si>
  <si>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</si>
  <si>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</si>
  <si>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</si>
  <si>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</si>
  <si>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</si>
  <si>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</si>
  <si>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</si>
  <si>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</si>
  <si>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</si>
  <si>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</si>
  <si>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</si>
  <si>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</si>
  <si>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</si>
  <si>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</si>
  <si>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</si>
  <si>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</si>
  <si>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</si>
  <si>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</si>
  <si>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</si>
  <si>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</si>
  <si>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</si>
  <si>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</si>
  <si>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</si>
  <si>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</si>
  <si>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</si>
  <si>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</si>
  <si>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</si>
  <si>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</si>
  <si>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</si>
  <si>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</si>
  <si>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</si>
  <si>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</si>
  <si>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</si>
  <si>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</si>
  <si>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</si>
  <si>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</si>
  <si>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</si>
  <si>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</si>
  <si>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</si>
  <si>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</si>
  <si>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</si>
  <si>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</si>
  <si>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</si>
  <si>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</si>
  <si>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</si>
  <si>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</si>
  <si>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</si>
  <si>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</si>
  <si>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</si>
  <si>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</si>
  <si>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</si>
  <si>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</si>
  <si>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</si>
  <si>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</si>
  <si>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</si>
  <si>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</si>
  <si>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</si>
  <si>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</si>
  <si>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</si>
  <si>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</si>
  <si>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</si>
  <si>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</si>
  <si>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</si>
  <si>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</si>
  <si>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</si>
  <si>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</si>
  <si>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</si>
  <si>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</si>
  <si>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</si>
  <si>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</si>
  <si>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</si>
  <si>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</si>
  <si>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</si>
  <si>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</si>
  <si>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</si>
  <si>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</si>
  <si>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</si>
  <si>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</si>
  <si>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</si>
  <si>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</si>
  <si>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</si>
  <si>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</si>
  <si>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</si>
  <si>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</si>
  <si>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</si>
  <si>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</si>
  <si>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</si>
  <si>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</si>
  <si>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</si>
  <si>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</si>
  <si>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</si>
  <si>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</si>
  <si>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</si>
  <si>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</si>
  <si>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</si>
  <si>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</si>
  <si>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</si>
  <si>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</si>
  <si>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</si>
  <si>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</si>
  <si>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</si>
  <si>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</si>
  <si>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</si>
  <si>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</si>
  <si>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</si>
  <si>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</si>
  <si>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</si>
  <si>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</si>
  <si>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</si>
  <si>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</si>
  <si>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</si>
  <si>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</si>
  <si>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</si>
  <si>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</si>
  <si>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</si>
  <si>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</si>
  <si>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</si>
  <si>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</si>
  <si>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</si>
  <si>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</si>
  <si>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</si>
  <si>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</si>
  <si>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</si>
  <si>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</si>
  <si>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</si>
  <si>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</si>
  <si>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</si>
  <si>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</si>
  <si>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</si>
  <si>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</si>
  <si>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</si>
  <si>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</si>
  <si>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</si>
  <si>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</si>
  <si>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</si>
  <si>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</si>
  <si>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</si>
  <si>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</si>
  <si>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</si>
  <si>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</si>
  <si>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</si>
  <si>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</si>
  <si>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</si>
  <si>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</si>
  <si>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</si>
  <si>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</si>
  <si>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</si>
  <si>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</si>
  <si>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</si>
  <si>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</si>
  <si>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</si>
  <si>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</si>
  <si>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</si>
  <si>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</si>
  <si>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</si>
  <si>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</si>
  <si>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</si>
  <si>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</si>
  <si>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</si>
  <si>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</si>
  <si>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</si>
  <si>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</si>
  <si>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</si>
  <si>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</si>
  <si>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</si>
  <si>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</si>
  <si>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</si>
  <si>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</si>
  <si>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</si>
  <si>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</si>
  <si>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</si>
  <si>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</si>
  <si>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</si>
  <si>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</si>
  <si>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</si>
  <si>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</si>
  <si>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</si>
  <si>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</si>
  <si>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</si>
  <si>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</si>
  <si>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</si>
  <si>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</si>
  <si>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</si>
  <si>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</si>
  <si>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</si>
  <si>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</si>
  <si>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</si>
  <si>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</si>
  <si>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</si>
  <si>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</si>
  <si>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</si>
  <si>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</si>
  <si>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</si>
  <si>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</si>
  <si>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</si>
  <si>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</si>
  <si>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</si>
  <si>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</si>
  <si>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</si>
  <si>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</si>
  <si>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</si>
  <si>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</si>
  <si>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</si>
  <si>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</si>
  <si>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</si>
  <si>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</si>
  <si>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</si>
  <si>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</si>
  <si>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</si>
  <si>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</si>
  <si>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</si>
  <si>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</si>
  <si>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</si>
  <si>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</si>
  <si>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</si>
  <si>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</si>
  <si>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</si>
  <si>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</si>
  <si>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</si>
  <si>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</si>
  <si>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</si>
  <si>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</si>
  <si>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</si>
  <si>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</si>
  <si>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</si>
  <si>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</si>
  <si>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</si>
  <si>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</si>
  <si>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</si>
  <si>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</si>
  <si>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</si>
  <si>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</si>
  <si>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</si>
  <si>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</si>
  <si>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</si>
  <si>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</si>
  <si>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</si>
  <si>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</si>
  <si>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</si>
  <si>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</si>
  <si>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</si>
  <si>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</si>
  <si>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</si>
  <si>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</si>
  <si>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</si>
  <si>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</si>
  <si>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</si>
  <si>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</si>
  <si>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</si>
  <si>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</si>
  <si>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</si>
  <si>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</si>
  <si>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</si>
  <si>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</si>
  <si>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</si>
  <si>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</si>
  <si>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</si>
  <si>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</si>
  <si>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</si>
  <si>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</si>
  <si>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</si>
  <si>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</si>
  <si>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</si>
  <si>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</si>
  <si>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</si>
  <si>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</si>
  <si>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</si>
  <si>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</si>
  <si>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</si>
  <si>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</si>
  <si>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</si>
  <si>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</si>
  <si>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</si>
  <si>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</si>
  <si>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</si>
  <si>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</si>
  <si>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</si>
  <si>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</si>
  <si>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</si>
  <si>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</si>
  <si>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</si>
  <si>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</si>
  <si>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</si>
  <si>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</si>
  <si>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</si>
  <si>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</si>
  <si>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</si>
  <si>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</si>
  <si>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</si>
  <si>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</si>
  <si>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</si>
  <si>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</si>
  <si>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</si>
  <si>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</si>
  <si>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</si>
  <si>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</si>
  <si>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</si>
  <si>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</si>
  <si>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</si>
  <si>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</si>
  <si>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</si>
  <si>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</si>
  <si>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</si>
  <si>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</si>
  <si>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</si>
  <si>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</si>
  <si>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</si>
  <si>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</si>
  <si>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</si>
  <si>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</si>
  <si>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</si>
  <si>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</si>
  <si>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</si>
  <si>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</si>
  <si>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</si>
  <si>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</si>
  <si>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</si>
  <si>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</si>
  <si>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</si>
  <si>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</si>
  <si>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</si>
  <si>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</si>
  <si>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</si>
  <si>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</si>
  <si>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</si>
  <si>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</si>
  <si>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</si>
  <si>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</si>
  <si>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</si>
  <si>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</si>
  <si>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</si>
  <si>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</si>
  <si>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</si>
  <si>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</si>
  <si>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</si>
  <si>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</si>
  <si>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</si>
  <si>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</si>
  <si>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</si>
  <si>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</si>
  <si>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</si>
  <si>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</si>
  <si>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</si>
  <si>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</si>
  <si>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</si>
  <si>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</si>
  <si>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</si>
  <si>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</si>
  <si>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</si>
  <si>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</si>
  <si>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</si>
  <si>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</si>
  <si>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</si>
  <si>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</si>
  <si>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</si>
  <si>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</si>
  <si>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</si>
  <si>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</si>
  <si>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</si>
  <si>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</si>
  <si>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</si>
  <si>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</si>
  <si>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</si>
  <si>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</si>
  <si>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</si>
  <si>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</si>
  <si>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</si>
  <si>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</si>
  <si>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</si>
  <si>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</si>
  <si>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</si>
  <si>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</si>
  <si>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</si>
  <si>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</si>
  <si>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</si>
  <si>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</si>
  <si>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</si>
  <si>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</si>
  <si>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</si>
  <si>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</si>
  <si>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</si>
  <si>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</si>
  <si>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</si>
  <si>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</si>
  <si>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</si>
  <si>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</si>
  <si>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</si>
  <si>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</si>
  <si>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</si>
  <si>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</si>
  <si>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</si>
  <si>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</si>
  <si>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</si>
  <si>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</si>
  <si>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</si>
  <si>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</si>
  <si>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</si>
  <si>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</si>
  <si>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</si>
  <si>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</si>
  <si>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</si>
  <si>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</si>
  <si>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</si>
  <si>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</si>
  <si>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</si>
  <si>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</si>
  <si>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</si>
  <si>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</si>
  <si>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</si>
  <si>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</si>
  <si>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</si>
  <si>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</si>
  <si>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</si>
  <si>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</si>
  <si>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</si>
  <si>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</si>
  <si>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</si>
  <si>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</si>
  <si>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</si>
  <si>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</si>
  <si>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</si>
  <si>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</si>
  <si>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</si>
  <si>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</si>
  <si>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</si>
  <si>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</si>
  <si>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</si>
  <si>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</si>
  <si>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</si>
  <si>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</si>
  <si>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</si>
  <si>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</si>
  <si>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</si>
  <si>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</si>
  <si>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</si>
  <si>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</si>
  <si>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</si>
  <si>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</si>
  <si>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</si>
  <si>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</si>
  <si>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</si>
  <si>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</si>
  <si>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</si>
  <si>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</si>
  <si>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</si>
  <si>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</si>
  <si>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</si>
  <si>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</si>
  <si>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</si>
  <si>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</si>
  <si>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</si>
  <si>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</si>
  <si>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</si>
  <si>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</si>
  <si>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</si>
  <si>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</si>
  <si>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</si>
  <si>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</si>
  <si>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</si>
  <si>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</si>
  <si>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</si>
  <si>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</si>
  <si>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</si>
  <si>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</si>
  <si>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</si>
  <si>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</si>
  <si>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</si>
  <si>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</si>
  <si>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</si>
  <si>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</si>
  <si>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</si>
  <si>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</si>
  <si>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</si>
  <si>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</si>
  <si>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</si>
  <si>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</si>
  <si>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</si>
  <si>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</si>
  <si>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</si>
  <si>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</si>
  <si>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</si>
  <si>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</si>
  <si>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</si>
  <si>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</si>
  <si>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</si>
  <si>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</si>
  <si>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</si>
  <si>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</si>
  <si>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</si>
  <si>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</si>
  <si>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</si>
  <si>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</si>
  <si>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</si>
  <si>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</si>
  <si>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</si>
  <si>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</si>
  <si>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</si>
  <si>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</si>
  <si>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</si>
  <si>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</si>
  <si>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</si>
  <si>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</si>
  <si>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</si>
  <si>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</si>
  <si>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</si>
  <si>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</si>
  <si>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</si>
  <si>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</si>
  <si>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</si>
  <si>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</si>
  <si>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</si>
  <si>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</si>
  <si>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</si>
  <si>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</si>
  <si>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</si>
  <si>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</si>
  <si>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</si>
  <si>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</si>
  <si>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</si>
  <si>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</si>
  <si>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</si>
  <si>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</si>
  <si>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</si>
  <si>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</si>
  <si>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</si>
  <si>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</si>
  <si>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</si>
  <si>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</si>
  <si>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</si>
  <si>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</si>
  <si>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</si>
  <si>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</si>
  <si>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</si>
  <si>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</si>
  <si>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</si>
  <si>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</si>
  <si>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</si>
  <si>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</si>
  <si>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</si>
  <si>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</si>
  <si>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</si>
  <si>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</si>
  <si>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</si>
  <si>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</si>
  <si>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</si>
  <si>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</si>
  <si>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</si>
  <si>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</si>
  <si>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</si>
  <si>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</si>
  <si>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</si>
  <si>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</si>
  <si>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</si>
  <si>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</si>
  <si>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</si>
  <si>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</si>
  <si>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</si>
  <si>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</si>
  <si>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</si>
  <si>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</si>
  <si>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</si>
  <si>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</si>
  <si>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</si>
  <si>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</si>
  <si>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</si>
  <si>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</si>
  <si>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</si>
  <si>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</si>
  <si>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</si>
  <si>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</si>
  <si>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</si>
  <si>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</si>
  <si>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</si>
  <si>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</si>
  <si>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</si>
  <si>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</si>
  <si>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</si>
  <si>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</si>
  <si>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</si>
  <si>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</si>
  <si>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</si>
  <si>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</si>
  <si>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</si>
  <si>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</si>
  <si>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</si>
  <si>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</si>
  <si>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</si>
  <si>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</si>
  <si>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</si>
  <si>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</si>
  <si>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</si>
  <si>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</si>
  <si>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</si>
  <si>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</si>
  <si>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</si>
  <si>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</si>
  <si>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</si>
  <si>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</si>
  <si>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</si>
  <si>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</si>
  <si>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</si>
  <si>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</si>
  <si>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</si>
  <si>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</si>
  <si>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</si>
  <si>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</si>
  <si>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</si>
  <si>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</si>
  <si>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</si>
  <si>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</si>
  <si>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</si>
  <si>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</si>
  <si>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</si>
  <si>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</si>
  <si>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</si>
  <si>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</si>
  <si>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</si>
  <si>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</si>
  <si>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</si>
  <si>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</si>
  <si>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</si>
  <si>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</si>
  <si>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</si>
  <si>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</si>
  <si>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</si>
  <si>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</si>
  <si>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</si>
  <si>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</si>
  <si>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</si>
  <si>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</si>
  <si>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</si>
  <si>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</si>
  <si>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</si>
  <si>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</si>
  <si>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</si>
  <si>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</si>
  <si>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</si>
  <si>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</si>
  <si>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</si>
  <si>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</si>
  <si>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</si>
  <si>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</si>
  <si>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</si>
  <si>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</si>
  <si>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</si>
  <si>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</si>
  <si>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</si>
  <si>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</si>
  <si>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</si>
  <si>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</si>
  <si>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</si>
  <si>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</si>
  <si>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</si>
  <si>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</si>
  <si>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</si>
  <si>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</si>
  <si>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</si>
  <si>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</si>
  <si>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</si>
  <si>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</si>
  <si>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</si>
  <si>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</si>
  <si>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</si>
  <si>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</si>
  <si>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</si>
  <si>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</si>
  <si>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</si>
  <si>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</si>
  <si>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</si>
  <si>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</si>
  <si>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</si>
  <si>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</si>
  <si>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</si>
  <si>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</si>
  <si>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</si>
  <si>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</si>
  <si>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</si>
  <si>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</si>
  <si>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</si>
  <si>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</si>
  <si>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</si>
  <si>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</si>
  <si>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</si>
  <si>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</si>
  <si>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</si>
  <si>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</si>
  <si>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</si>
  <si>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</si>
  <si>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</si>
  <si>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</si>
  <si>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</si>
  <si>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</si>
  <si>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</si>
  <si>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</si>
  <si>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</si>
  <si>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</si>
  <si>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</si>
  <si>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</si>
  <si>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</si>
  <si>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</si>
  <si>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</si>
  <si>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</si>
  <si>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</si>
  <si>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</si>
  <si>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</si>
  <si>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</si>
  <si>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</si>
  <si>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</si>
  <si>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</si>
  <si>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</si>
  <si>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</si>
  <si>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</si>
  <si>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</si>
  <si>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</si>
  <si>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</si>
  <si>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</si>
  <si>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</si>
  <si>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</si>
  <si>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</si>
  <si>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</si>
  <si>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</si>
  <si>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</si>
  <si>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</si>
  <si>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</si>
  <si>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</si>
  <si>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</si>
  <si>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</si>
  <si>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</si>
  <si>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</si>
  <si>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</si>
  <si>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</si>
  <si>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</si>
  <si>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</si>
  <si>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</si>
  <si>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</si>
  <si>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</si>
  <si>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</si>
  <si>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</si>
  <si>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</si>
  <si>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</si>
  <si>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</si>
  <si>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</si>
  <si>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</si>
  <si>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</si>
  <si>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</si>
  <si>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</si>
  <si>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</si>
  <si>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</si>
  <si>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</si>
  <si>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</si>
  <si>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</si>
  <si>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</si>
  <si>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</si>
  <si>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</si>
  <si>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</si>
  <si>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</si>
  <si>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</si>
  <si>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</si>
  <si>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</si>
  <si>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</si>
  <si>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</si>
  <si>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</si>
  <si>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</si>
  <si>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</si>
  <si>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</si>
  <si>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</si>
  <si>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</si>
  <si>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</si>
  <si>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</si>
  <si>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</si>
  <si>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</si>
  <si>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</si>
  <si>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</si>
  <si>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</si>
  <si>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</si>
  <si>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</si>
  <si>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</si>
  <si>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</si>
  <si>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</si>
  <si>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</si>
  <si>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</si>
  <si>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</si>
  <si>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</si>
  <si>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</si>
  <si>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</si>
  <si>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</si>
  <si>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</si>
  <si>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</si>
  <si>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</si>
  <si>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</si>
  <si>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</si>
  <si>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</si>
  <si>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</si>
  <si>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</si>
  <si>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</si>
  <si>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</si>
  <si>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</si>
  <si>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</si>
  <si>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</si>
  <si>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</si>
  <si>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</si>
  <si>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</si>
  <si>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</si>
  <si>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</si>
  <si>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</si>
  <si>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</si>
  <si>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</si>
  <si>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</si>
  <si>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</si>
  <si>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</si>
  <si>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</si>
  <si>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</si>
  <si>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</si>
  <si>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</si>
  <si>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</si>
  <si>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</si>
  <si>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</si>
  <si>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</si>
  <si>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</si>
  <si>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</si>
  <si>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</si>
  <si>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</si>
  <si>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</si>
  <si>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</si>
  <si>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</si>
  <si>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</si>
  <si>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</si>
  <si>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</si>
  <si>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</si>
  <si>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</si>
  <si>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</si>
  <si>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</si>
  <si>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</si>
  <si>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</si>
  <si>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</si>
  <si>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</si>
  <si>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</si>
  <si>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</si>
  <si>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</si>
  <si>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</si>
  <si>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</si>
  <si>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</si>
  <si>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</si>
  <si>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</si>
  <si>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</si>
  <si>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</si>
  <si>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</si>
  <si>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</si>
  <si>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</si>
  <si>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</si>
  <si>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</si>
  <si>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</si>
  <si>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</si>
  <si>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</si>
  <si>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</si>
  <si>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</si>
  <si>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</si>
  <si>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</si>
  <si>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</si>
  <si>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</si>
  <si>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</si>
  <si>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</si>
  <si>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</si>
  <si>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</si>
  <si>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</si>
  <si>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</si>
  <si>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</si>
  <si>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</si>
  <si>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</si>
  <si>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</si>
  <si>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</si>
  <si>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</si>
  <si>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</si>
  <si>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</si>
  <si>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</si>
  <si>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</si>
  <si>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</si>
  <si>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</si>
  <si>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</si>
  <si>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</si>
  <si>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</si>
  <si>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</si>
  <si>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</si>
  <si>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</si>
  <si>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</si>
  <si>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</si>
  <si>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</si>
  <si>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</si>
  <si>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</si>
  <si>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</si>
  <si>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</si>
  <si>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</si>
  <si>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</si>
  <si>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</si>
  <si>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</si>
  <si>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</si>
  <si>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</si>
  <si>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</si>
  <si>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</si>
  <si>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</si>
  <si>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</si>
  <si>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</si>
  <si>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</si>
  <si>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</si>
  <si>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</si>
  <si>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</si>
  <si>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</si>
  <si>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</si>
  <si>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</si>
  <si>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</si>
  <si>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</si>
  <si>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</si>
  <si>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</si>
  <si>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</si>
  <si>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</si>
  <si>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</si>
  <si>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</si>
  <si>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</si>
  <si>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</si>
  <si>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</si>
  <si>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</si>
  <si>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</si>
  <si>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</si>
  <si>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</si>
  <si>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</si>
  <si>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</si>
  <si>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</si>
  <si>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</si>
  <si>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</si>
  <si>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</si>
  <si>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</si>
  <si>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</si>
  <si>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</si>
  <si>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</si>
  <si>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</si>
  <si>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</si>
  <si>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</si>
  <si>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</si>
  <si>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</si>
  <si>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</si>
  <si>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</si>
  <si>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</si>
  <si>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</si>
  <si>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</si>
  <si>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</si>
  <si>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</si>
  <si>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</si>
  <si>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</si>
  <si>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</si>
  <si>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</si>
  <si>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</si>
  <si>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</si>
  <si>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</si>
  <si>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</si>
  <si>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</si>
  <si>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</si>
  <si>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</si>
  <si>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</si>
  <si>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</si>
  <si>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</si>
  <si>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</si>
  <si>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</si>
  <si>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</si>
  <si>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</si>
  <si>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</si>
  <si>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</si>
  <si>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</si>
  <si>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</si>
  <si>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</si>
  <si>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</si>
  <si>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</si>
  <si>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</si>
  <si>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</si>
  <si>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</si>
  <si>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</si>
  <si>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</si>
  <si>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</si>
  <si>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</si>
  <si>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</si>
  <si>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</si>
  <si>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</si>
  <si>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</si>
  <si>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</si>
  <si>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</si>
  <si>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</si>
  <si>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</si>
  <si>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</si>
  <si>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</si>
  <si>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</si>
  <si>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</si>
  <si>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</si>
  <si>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</si>
  <si>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</si>
  <si>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</si>
  <si>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</si>
  <si>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</si>
  <si>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</si>
  <si>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</si>
  <si>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</si>
  <si>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</si>
  <si>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</si>
  <si>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</si>
  <si>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</si>
  <si>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</si>
  <si>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</si>
  <si>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</si>
  <si>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</si>
  <si>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</si>
  <si>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</si>
  <si>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</si>
  <si>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</si>
  <si>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</si>
  <si>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</si>
  <si>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</si>
  <si>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</si>
  <si>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</si>
  <si>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</si>
  <si>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</si>
  <si>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</si>
  <si>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</si>
  <si>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</si>
  <si>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</si>
  <si>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</si>
  <si>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</si>
  <si>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</si>
  <si>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</si>
  <si>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</si>
  <si>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</si>
  <si>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</si>
  <si>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</si>
  <si>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</si>
  <si>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</si>
  <si>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</si>
  <si>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</si>
  <si>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</si>
  <si>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</si>
  <si>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</si>
  <si>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</si>
  <si>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</si>
  <si>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</si>
  <si>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</si>
  <si>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</si>
  <si>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</si>
  <si>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</si>
  <si>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</si>
  <si>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</si>
  <si>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</si>
  <si>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</si>
  <si>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</si>
  <si>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</si>
  <si>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</si>
  <si>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</si>
  <si>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</si>
  <si>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</si>
  <si>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</si>
  <si>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</si>
  <si>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</si>
  <si>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</si>
  <si>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</si>
  <si>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</si>
  <si>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</si>
  <si>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</si>
  <si>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</si>
  <si>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</si>
  <si>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</si>
  <si>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</si>
  <si>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</si>
  <si>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</si>
  <si>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</si>
  <si>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</si>
  <si>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</si>
  <si>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</si>
  <si>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</si>
  <si>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</si>
  <si>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</si>
  <si>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</si>
  <si>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</si>
  <si>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</si>
  <si>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</si>
  <si>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</si>
  <si>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</si>
  <si>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</si>
  <si>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</si>
  <si>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</si>
  <si>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</si>
  <si>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</si>
  <si>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</si>
  <si>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</si>
  <si>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</si>
  <si>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</si>
  <si>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</si>
  <si>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</si>
  <si>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</si>
  <si>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</si>
  <si>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</si>
  <si>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</si>
  <si>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</si>
  <si>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</si>
  <si>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</si>
  <si>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</si>
  <si>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</si>
  <si>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</si>
  <si>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</si>
  <si>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</si>
  <si>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</si>
  <si>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</si>
  <si>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</si>
  <si>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</si>
  <si>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</si>
  <si>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</si>
  <si>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</si>
  <si>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</si>
  <si>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</si>
  <si>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</si>
  <si>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</si>
  <si>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</si>
  <si>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</si>
  <si>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</si>
  <si>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</si>
  <si>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</si>
  <si>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</si>
  <si>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</si>
  <si>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</si>
  <si>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</si>
  <si>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</si>
  <si>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</si>
  <si>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</si>
  <si>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</si>
  <si>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</si>
  <si>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</si>
  <si>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</si>
  <si>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</si>
  <si>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</si>
  <si>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</si>
  <si>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</si>
  <si>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</si>
  <si>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</si>
  <si>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</si>
  <si>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</si>
  <si>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</si>
  <si>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</si>
  <si>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</si>
  <si>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</si>
  <si>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</si>
  <si>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</si>
  <si>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</si>
  <si>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</si>
  <si>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</si>
  <si>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</si>
  <si>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</si>
  <si>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</si>
  <si>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</si>
  <si>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</si>
  <si>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</si>
  <si>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</si>
  <si>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</si>
  <si>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</si>
  <si>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</si>
  <si>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</si>
  <si>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</si>
  <si>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</si>
  <si>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</si>
  <si>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</si>
  <si>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</si>
  <si>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</si>
  <si>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</si>
  <si>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</si>
  <si>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</si>
  <si>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</si>
  <si>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</si>
  <si>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</si>
  <si>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</si>
  <si>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</si>
  <si>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</si>
  <si>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</si>
  <si>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</si>
  <si>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</si>
  <si>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</si>
  <si>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</si>
  <si>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</si>
  <si>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</si>
  <si>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</si>
  <si>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</si>
  <si>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</si>
  <si>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</si>
  <si>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</si>
  <si>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</si>
  <si>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</si>
  <si>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</si>
  <si>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</si>
  <si>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</si>
  <si>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</si>
  <si>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</si>
  <si>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</si>
  <si>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</si>
  <si>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</si>
  <si>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</si>
  <si>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</si>
  <si>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</si>
  <si>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</si>
  <si>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</si>
  <si>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</si>
  <si>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</si>
  <si>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</si>
  <si>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</si>
  <si>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</si>
  <si>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</si>
  <si>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</si>
  <si>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</si>
  <si>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</si>
  <si>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</si>
  <si>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</si>
  <si>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</si>
  <si>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</si>
  <si>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</si>
  <si>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</si>
  <si>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</si>
  <si>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</si>
  <si>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</si>
  <si>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</si>
  <si>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</si>
  <si>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</si>
  <si>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</si>
  <si>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</si>
  <si>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</si>
  <si>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</si>
  <si>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</si>
  <si>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</si>
  <si>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</si>
  <si>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</si>
  <si>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</si>
  <si>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</si>
  <si>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</si>
  <si>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</si>
  <si>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</si>
  <si>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</si>
  <si>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</si>
  <si>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</si>
  <si>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</si>
  <si>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</si>
  <si>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</si>
  <si>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</si>
  <si>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</si>
  <si>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</si>
  <si>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</si>
  <si>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</si>
  <si>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</si>
  <si>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</si>
  <si>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</si>
  <si>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</si>
  <si>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</si>
  <si>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</si>
  <si>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</si>
  <si>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</si>
  <si>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</si>
  <si>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</si>
  <si>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</si>
  <si>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</si>
  <si>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</si>
  <si>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</si>
  <si>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</si>
  <si>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</si>
  <si>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</si>
  <si>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</si>
  <si>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</si>
  <si>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</si>
  <si>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</si>
  <si>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</si>
  <si>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</si>
  <si>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</si>
  <si>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</si>
  <si>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</si>
  <si>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</si>
  <si>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</si>
  <si>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</si>
  <si>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</si>
  <si>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</si>
  <si>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</si>
  <si>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</si>
  <si>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</si>
  <si>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</si>
  <si>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</si>
  <si>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</si>
  <si>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</si>
  <si>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</si>
  <si>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</si>
  <si>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</si>
  <si>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</si>
  <si>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</si>
  <si>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</si>
  <si>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</si>
  <si>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</si>
  <si>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</si>
  <si>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</si>
  <si>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</si>
  <si>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</si>
  <si>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</si>
  <si>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</si>
  <si>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</si>
  <si>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</si>
  <si>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</si>
  <si>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</si>
  <si>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</si>
  <si>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</si>
  <si>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</si>
  <si>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</si>
  <si>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</si>
  <si>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</si>
  <si>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</si>
  <si>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</si>
  <si>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</si>
  <si>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</si>
  <si>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</si>
  <si>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</si>
  <si>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</si>
  <si>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</si>
  <si>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</si>
  <si>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</si>
  <si>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</si>
  <si>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</si>
  <si>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</si>
  <si>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</si>
  <si>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</si>
  <si>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</si>
  <si>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</si>
  <si>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</si>
  <si>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</si>
  <si>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</si>
  <si>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</si>
  <si>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</si>
  <si>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</si>
  <si>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</si>
  <si>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</si>
  <si>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</si>
  <si>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</si>
  <si>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</si>
  <si>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</si>
  <si>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</si>
  <si>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</si>
  <si>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</si>
  <si>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</si>
  <si>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</si>
  <si>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</si>
  <si>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</si>
  <si>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</si>
  <si>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</si>
  <si>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</si>
  <si>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</si>
  <si>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</si>
  <si>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</si>
  <si>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</si>
  <si>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</si>
  <si>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</si>
  <si>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</si>
  <si>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</si>
  <si>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</si>
  <si>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</si>
  <si>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</si>
  <si>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</si>
  <si>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</si>
  <si>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</si>
  <si>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</si>
  <si>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</si>
  <si>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</si>
  <si>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</si>
  <si>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</si>
  <si>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</si>
  <si>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</si>
  <si>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</si>
  <si>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</si>
  <si>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</si>
  <si>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</si>
  <si>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</si>
  <si>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</si>
  <si>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</si>
  <si>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</si>
  <si>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</si>
  <si>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</si>
  <si>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</si>
  <si>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</si>
  <si>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</si>
  <si>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</si>
  <si>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</si>
  <si>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</si>
  <si>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</si>
  <si>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</si>
  <si>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</si>
  <si>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</si>
  <si>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</si>
  <si>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</si>
  <si>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</si>
  <si>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</si>
  <si>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</si>
  <si>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</si>
  <si>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</si>
  <si>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</si>
  <si>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</si>
  <si>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</si>
  <si>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</si>
  <si>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</si>
  <si>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</si>
  <si>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</si>
  <si>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</si>
  <si>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</si>
  <si>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</si>
  <si>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</si>
  <si>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</si>
  <si>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</si>
  <si>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</si>
  <si>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</si>
  <si>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</si>
  <si>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</si>
  <si>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</si>
  <si>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</si>
  <si>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</si>
  <si>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</si>
  <si>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</si>
  <si>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</si>
  <si>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</si>
  <si>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</si>
  <si>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</si>
  <si>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</si>
  <si>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</si>
  <si>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</si>
  <si>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</si>
  <si>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</si>
  <si>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</si>
  <si>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</si>
  <si>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</si>
  <si>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</si>
  <si>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</si>
  <si>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</si>
  <si>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</si>
  <si>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</si>
  <si>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</si>
  <si>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</si>
  <si>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</si>
  <si>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</si>
  <si>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</si>
  <si>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</si>
  <si>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</si>
  <si>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</si>
  <si>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</si>
  <si>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</si>
  <si>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</si>
  <si>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</si>
  <si>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</si>
  <si>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</si>
  <si>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</si>
  <si>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</si>
  <si>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</si>
  <si>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</si>
  <si>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</si>
  <si>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</si>
  <si>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</si>
  <si>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</si>
  <si>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</si>
  <si>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</si>
  <si>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</si>
  <si>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</si>
  <si>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</si>
  <si>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</si>
  <si>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</si>
  <si>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</si>
  <si>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</si>
  <si>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</si>
  <si>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</si>
  <si>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</si>
  <si>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</si>
  <si>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</si>
  <si>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</si>
  <si>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</si>
  <si>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</si>
  <si>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</si>
  <si>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</si>
  <si>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</si>
  <si>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</si>
  <si>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</si>
  <si>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</si>
  <si>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</si>
  <si>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</si>
  <si>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</si>
  <si>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</si>
  <si>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</si>
  <si>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</si>
  <si>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</si>
  <si>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</si>
  <si>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</si>
  <si>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</si>
  <si>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</si>
  <si>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</si>
  <si>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</si>
  <si>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</si>
  <si>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</si>
  <si>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</si>
  <si>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</si>
  <si>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</si>
  <si>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</si>
  <si>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</si>
  <si>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</si>
  <si>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</si>
  <si>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</si>
  <si>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</si>
  <si>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</si>
  <si>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</si>
  <si>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</si>
  <si>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</si>
  <si>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</si>
  <si>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</si>
  <si>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</si>
  <si>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</si>
  <si>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</si>
  <si>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</si>
  <si>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</si>
  <si>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</si>
  <si>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</si>
  <si>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</si>
  <si>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</si>
  <si>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</si>
  <si>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</si>
  <si>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</si>
  <si>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</si>
  <si>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</si>
  <si>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</si>
  <si>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</si>
  <si>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</si>
  <si>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</si>
  <si>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</si>
  <si>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</si>
  <si>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</si>
  <si>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</si>
  <si>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</si>
  <si>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</si>
  <si>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</si>
  <si>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</si>
  <si>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</si>
  <si>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</si>
  <si>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</si>
  <si>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</si>
  <si>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</si>
  <si>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</si>
  <si>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</si>
  <si>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</si>
  <si>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</si>
  <si>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</si>
  <si>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</si>
  <si>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</si>
  <si>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</si>
  <si>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</si>
  <si>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</si>
  <si>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</si>
  <si>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</si>
  <si>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</si>
  <si>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</si>
  <si>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</si>
  <si>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</si>
  <si>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</si>
  <si>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</si>
  <si>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</si>
  <si>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</si>
  <si>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</si>
  <si>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</si>
  <si>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</si>
  <si>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</si>
  <si>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</si>
  <si>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</si>
  <si>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</si>
  <si>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</si>
  <si>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</si>
  <si>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</si>
  <si>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</si>
  <si>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</si>
  <si>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</si>
  <si>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</si>
  <si>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</si>
  <si>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</si>
  <si>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</si>
  <si>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</si>
  <si>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</si>
  <si>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</si>
  <si>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</si>
  <si>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</si>
  <si>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</si>
  <si>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</si>
  <si>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</si>
  <si>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</si>
  <si>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</si>
  <si>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</si>
  <si>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</si>
  <si>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</si>
  <si>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</si>
  <si>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</si>
  <si>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</si>
  <si>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</si>
  <si>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</si>
  <si>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</si>
  <si>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</si>
  <si>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</si>
  <si>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</si>
  <si>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</si>
  <si>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</si>
  <si>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</si>
  <si>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</si>
  <si>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</si>
  <si>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</si>
  <si>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</si>
  <si>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</si>
  <si>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</si>
  <si>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</si>
  <si>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</si>
  <si>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</si>
  <si>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</si>
  <si>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</si>
  <si>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</si>
  <si>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</si>
  <si>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</si>
  <si>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</si>
  <si>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</si>
  <si>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</si>
  <si>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</si>
  <si>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</si>
  <si>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</si>
  <si>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</si>
  <si>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</si>
  <si>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</si>
  <si>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</si>
  <si>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</si>
  <si>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</si>
  <si>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</si>
  <si>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</si>
  <si>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</si>
  <si>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</si>
  <si>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</si>
  <si>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</si>
  <si>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</si>
  <si>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</si>
  <si>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</si>
  <si>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</si>
  <si>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</si>
  <si>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</si>
  <si>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</si>
  <si>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</si>
  <si>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</si>
  <si>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</si>
  <si>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</si>
  <si>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</si>
  <si>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</si>
  <si>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</si>
  <si>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</si>
  <si>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</si>
  <si>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</si>
  <si>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</si>
  <si>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</si>
  <si>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</si>
  <si>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</si>
  <si>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</si>
  <si>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</si>
  <si>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</si>
  <si>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</si>
  <si>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</si>
  <si>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</si>
  <si>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</si>
  <si>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</si>
  <si>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</si>
  <si>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</si>
  <si>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</si>
  <si>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</si>
  <si>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</si>
  <si>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</si>
  <si>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</si>
  <si>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</si>
  <si>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</si>
  <si>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</si>
  <si>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</si>
  <si>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</si>
  <si>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</si>
  <si>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</si>
  <si>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</si>
  <si>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</si>
  <si>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</si>
  <si>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</si>
  <si>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</si>
  <si>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</si>
  <si>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</si>
  <si>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</si>
  <si>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</si>
  <si>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</si>
  <si>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</si>
  <si>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</si>
  <si>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</si>
  <si>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</si>
  <si>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</si>
  <si>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</si>
  <si>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</si>
  <si>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</si>
  <si>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</si>
  <si>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</si>
  <si>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</si>
  <si>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</si>
  <si>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</si>
  <si>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</si>
  <si>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</si>
  <si>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</si>
  <si>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</si>
  <si>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</si>
  <si>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</si>
  <si>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</si>
  <si>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</si>
  <si>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</si>
  <si>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</si>
  <si>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</si>
  <si>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</si>
  <si>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</si>
  <si>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</si>
  <si>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</si>
  <si>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</si>
  <si>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</si>
  <si>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</si>
  <si>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</si>
  <si>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</si>
  <si>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</si>
  <si>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</si>
  <si>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</si>
  <si>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</si>
  <si>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</si>
  <si>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</si>
  <si>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</si>
  <si>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</si>
  <si>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</si>
  <si>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</si>
  <si>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</si>
  <si>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</si>
  <si>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</si>
  <si>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</si>
  <si>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</si>
  <si>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</si>
  <si>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</si>
  <si>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</si>
  <si>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</si>
  <si>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</si>
  <si>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</si>
  <si>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</si>
  <si>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</si>
  <si>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</si>
  <si>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</si>
  <si>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</si>
  <si>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</si>
  <si>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</si>
  <si>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</si>
  <si>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</si>
  <si>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</si>
  <si>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</si>
  <si>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</si>
  <si>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</si>
  <si>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</si>
  <si>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</si>
  <si>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</si>
  <si>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</si>
  <si>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</si>
  <si>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</si>
  <si>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</si>
  <si>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</si>
  <si>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</si>
  <si>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</si>
  <si>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</si>
  <si>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</si>
  <si>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</si>
  <si>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</si>
  <si>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</si>
  <si>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</si>
  <si>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</si>
  <si>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</si>
  <si>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</si>
  <si>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</si>
  <si>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</si>
  <si>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</si>
  <si>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</si>
  <si>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</si>
  <si>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</si>
  <si>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</si>
  <si>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</si>
  <si>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</si>
  <si>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</si>
  <si>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</si>
  <si>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</si>
  <si>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</si>
  <si>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</si>
  <si>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</si>
  <si>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</si>
  <si>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</si>
  <si>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</si>
  <si>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</si>
  <si>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</si>
  <si>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</si>
  <si>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</si>
  <si>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</si>
  <si>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</si>
  <si>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</si>
  <si>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</si>
  <si>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</si>
  <si>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</si>
  <si>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</si>
  <si>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</si>
  <si>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</si>
  <si>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</si>
  <si>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</si>
  <si>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</si>
  <si>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</si>
  <si>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</si>
  <si>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</si>
  <si>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</si>
  <si>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</si>
  <si>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</si>
  <si>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</si>
  <si>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</si>
  <si>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</si>
  <si>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</si>
  <si>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</si>
  <si>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</si>
  <si>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</si>
  <si>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</si>
  <si>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</si>
  <si>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</si>
  <si>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</si>
  <si>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</si>
  <si>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</si>
  <si>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</si>
  <si>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</si>
  <si>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</si>
  <si>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</si>
  <si>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</si>
  <si>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</si>
  <si>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</si>
  <si>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</si>
  <si>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</si>
  <si>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</si>
  <si>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</si>
  <si>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</si>
  <si>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</si>
  <si>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</si>
  <si>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</si>
  <si>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</si>
  <si>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</si>
  <si>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</si>
  <si>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</si>
  <si>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</si>
  <si>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</si>
  <si>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</si>
  <si>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</si>
  <si>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</si>
  <si>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</si>
  <si>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</si>
  <si>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</si>
  <si>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</si>
  <si>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</si>
  <si>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</si>
  <si>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</si>
  <si>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</si>
  <si>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</si>
  <si>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</si>
  <si>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</si>
  <si>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</si>
  <si>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</si>
  <si>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</si>
  <si>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</si>
  <si>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</si>
  <si>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</si>
  <si>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</si>
  <si>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</si>
  <si>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</si>
  <si>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</si>
  <si>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</si>
  <si>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</si>
  <si>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</si>
  <si>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</si>
  <si>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</si>
  <si>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</si>
  <si>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</si>
  <si>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</si>
  <si>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</si>
  <si>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</si>
  <si>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</si>
  <si>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</si>
  <si>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</si>
  <si>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</si>
  <si>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</si>
  <si>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</si>
  <si>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</si>
  <si>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</si>
  <si>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</si>
  <si>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</si>
  <si>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</si>
  <si>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</si>
  <si>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</si>
  <si>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</si>
  <si>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</si>
  <si>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</si>
  <si>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</si>
  <si>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</si>
  <si>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</si>
  <si>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</si>
  <si>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</si>
  <si>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</si>
  <si>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</si>
  <si>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</si>
  <si>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</si>
  <si>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</si>
  <si>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</si>
  <si>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</si>
  <si>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</si>
  <si>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</si>
  <si>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</si>
  <si>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</si>
  <si>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</si>
  <si>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</si>
  <si>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</si>
  <si>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</si>
  <si>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</si>
  <si>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</si>
  <si>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</si>
  <si>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</si>
  <si>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</si>
  <si>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</si>
  <si>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</si>
  <si>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</si>
  <si>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</si>
  <si>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</si>
  <si>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</si>
  <si>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</si>
  <si>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</si>
  <si>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</si>
  <si>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</si>
  <si>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</si>
  <si>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</si>
  <si>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</si>
  <si>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</si>
  <si>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</si>
  <si>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</si>
  <si>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</si>
  <si>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</si>
  <si>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</si>
  <si>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</si>
  <si>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</si>
  <si>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</si>
  <si>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</si>
  <si>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</si>
  <si>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</si>
  <si>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</si>
  <si>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</si>
  <si>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</si>
  <si>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</si>
  <si>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</si>
  <si>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</si>
  <si>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</si>
  <si>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</si>
  <si>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</si>
  <si>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</si>
  <si>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</si>
  <si>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</si>
  <si>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</si>
  <si>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</si>
  <si>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</si>
  <si>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</si>
  <si>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</si>
  <si>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</si>
  <si>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</si>
  <si>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</si>
  <si>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</si>
  <si>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</si>
  <si>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</si>
  <si>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</si>
  <si>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</si>
  <si>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</si>
  <si>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</si>
  <si>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</si>
  <si>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</si>
  <si>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</si>
  <si>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</si>
  <si>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</si>
  <si>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</si>
  <si>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</si>
  <si>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</si>
  <si>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</si>
  <si>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</si>
  <si>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</si>
  <si>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</si>
  <si>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</si>
  <si>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</si>
  <si>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</si>
  <si>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</si>
  <si>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</si>
  <si>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</si>
  <si>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</si>
  <si>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</si>
  <si>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</si>
  <si>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</si>
  <si>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</si>
  <si>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</si>
  <si>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</si>
  <si>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</si>
  <si>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</si>
  <si>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</si>
  <si>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</si>
  <si>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</si>
  <si>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</si>
  <si>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</si>
  <si>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</si>
  <si>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</si>
  <si>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</si>
  <si>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</si>
  <si>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</si>
  <si>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</si>
  <si>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</si>
  <si>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</si>
  <si>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</si>
  <si>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</si>
  <si>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</si>
  <si>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</si>
  <si>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</si>
  <si>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</si>
  <si>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</si>
  <si>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</si>
  <si>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</si>
  <si>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</si>
  <si>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</si>
  <si>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</si>
  <si>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</si>
  <si>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</si>
  <si>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</si>
  <si>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</si>
  <si>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</si>
  <si>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</si>
  <si>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</si>
  <si>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</si>
  <si>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</si>
  <si>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</si>
  <si>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</si>
  <si>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</si>
  <si>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</si>
  <si>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</si>
  <si>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</si>
  <si>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</si>
  <si>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</si>
  <si>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</si>
  <si>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</si>
  <si>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</si>
  <si>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</si>
  <si>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</si>
  <si>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</si>
  <si>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</si>
  <si>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</si>
  <si>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</si>
  <si>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</si>
  <si>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</si>
  <si>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</si>
  <si>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</si>
  <si>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</si>
  <si>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</si>
  <si>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</si>
  <si>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</si>
  <si>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</si>
  <si>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</si>
  <si>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</si>
  <si>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</si>
  <si>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</si>
  <si>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</si>
  <si>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</si>
  <si>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</si>
  <si>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</si>
  <si>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</si>
  <si>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</si>
  <si>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</si>
  <si>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</si>
  <si>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</si>
  <si>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</si>
  <si>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</si>
  <si>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</si>
  <si>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</si>
  <si>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</si>
  <si>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</si>
  <si>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</si>
  <si>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</si>
  <si>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</si>
  <si>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</si>
  <si>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</si>
  <si>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</si>
  <si>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</si>
  <si>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</si>
  <si>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</si>
  <si>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</si>
  <si>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</si>
  <si>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</si>
  <si>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</si>
  <si>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</si>
  <si>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</si>
  <si>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</si>
  <si>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</si>
  <si>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</si>
  <si>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</si>
  <si>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</si>
  <si>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</si>
  <si>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</si>
  <si>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</si>
  <si>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</si>
  <si>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</si>
  <si>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</si>
  <si>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</si>
  <si>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</si>
  <si>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</si>
  <si>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</si>
  <si>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</si>
  <si>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</si>
  <si>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</si>
  <si>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</si>
  <si>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</si>
  <si>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</si>
  <si>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</si>
  <si>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</si>
  <si>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</si>
  <si>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</si>
  <si>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</si>
  <si>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</si>
  <si>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</si>
  <si>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</si>
  <si>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</si>
  <si>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</si>
  <si>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</si>
  <si>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</si>
  <si>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</si>
  <si>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</si>
  <si>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</si>
  <si>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</si>
  <si>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</si>
  <si>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</si>
  <si>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</si>
  <si>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</si>
  <si>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</si>
  <si>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</si>
  <si>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</si>
  <si>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</si>
  <si>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</si>
  <si>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</si>
  <si>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</si>
  <si>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</si>
  <si>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</si>
  <si>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</si>
  <si>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</si>
  <si>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</si>
  <si>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</si>
  <si>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</si>
  <si>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</si>
  <si>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</si>
  <si>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</si>
  <si>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</si>
  <si>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</si>
  <si>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</si>
  <si>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</si>
  <si>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</si>
  <si>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</si>
  <si>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</si>
  <si>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</si>
  <si>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</si>
  <si>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</si>
  <si>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</si>
  <si>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</si>
  <si>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</si>
  <si>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</si>
  <si>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</si>
  <si>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</si>
  <si>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</si>
  <si>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</si>
  <si>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</si>
  <si>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</si>
  <si>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</si>
  <si>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</si>
  <si>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</si>
  <si>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</si>
  <si>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</si>
  <si>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</si>
  <si>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</si>
  <si>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</si>
  <si>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</si>
  <si>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</si>
  <si>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</si>
  <si>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</si>
  <si>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</si>
  <si>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</si>
  <si>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</si>
  <si>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</si>
  <si>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</si>
  <si>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</si>
  <si>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</si>
  <si>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</si>
  <si>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</si>
  <si>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</si>
  <si>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</si>
  <si>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</si>
  <si>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</si>
  <si>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</si>
  <si>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</si>
  <si>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</si>
  <si>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</si>
  <si>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</si>
  <si>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</si>
  <si>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</si>
  <si>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</si>
  <si>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</si>
  <si>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</si>
  <si>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</si>
  <si>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</si>
  <si>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</si>
  <si>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</si>
  <si>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</si>
  <si>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</si>
  <si>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</si>
  <si>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</si>
  <si>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</si>
  <si>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</si>
  <si>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</si>
  <si>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</si>
  <si>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</si>
  <si>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</si>
  <si>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</si>
  <si>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</si>
  <si>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</si>
  <si>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</si>
  <si>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</si>
  <si>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</si>
  <si>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</si>
  <si>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</si>
  <si>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</si>
  <si>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</si>
  <si>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</si>
  <si>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</si>
  <si>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</si>
  <si>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</si>
  <si>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</si>
  <si>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</si>
  <si>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</si>
  <si>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</si>
  <si>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</si>
  <si>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</si>
  <si>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</si>
  <si>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</si>
  <si>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</si>
  <si>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</si>
  <si>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</si>
  <si>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</si>
  <si>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</si>
  <si>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</si>
  <si>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</si>
  <si>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</si>
  <si>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</si>
  <si>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</si>
  <si>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</si>
  <si>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</si>
  <si>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</si>
  <si>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</si>
  <si>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</si>
  <si>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</si>
  <si>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</si>
  <si>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</si>
  <si>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</si>
  <si>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</si>
  <si>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</si>
  <si>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</si>
  <si>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</si>
  <si>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</si>
  <si>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</si>
  <si>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</si>
  <si>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</si>
  <si>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</si>
  <si>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</si>
  <si>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</si>
  <si>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</si>
  <si>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</si>
  <si>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</si>
  <si>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</si>
  <si>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</si>
  <si>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</si>
  <si>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</si>
  <si>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</si>
  <si>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</si>
  <si>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</si>
  <si>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</si>
  <si>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</si>
  <si>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</si>
  <si>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</si>
  <si>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</si>
  <si>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</si>
  <si>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</si>
  <si>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</si>
  <si>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</si>
  <si>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</si>
  <si>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</si>
  <si>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</si>
  <si>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</si>
  <si>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</si>
  <si>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</si>
  <si>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</si>
  <si>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</si>
  <si>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</si>
  <si>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</si>
  <si>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</si>
  <si>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</si>
  <si>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</si>
  <si>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</si>
  <si>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</si>
  <si>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</si>
  <si>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</si>
  <si>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</si>
  <si>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</si>
  <si>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</si>
  <si>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</si>
  <si>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</si>
  <si>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</si>
  <si>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</si>
  <si>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</si>
  <si>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</si>
  <si>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</si>
  <si>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</si>
  <si>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</si>
  <si>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</si>
  <si>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</si>
  <si>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</si>
  <si>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</si>
  <si>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</si>
  <si>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</si>
  <si>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</si>
  <si>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</si>
  <si>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</si>
  <si>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</si>
  <si>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</si>
  <si>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</si>
  <si>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</si>
  <si>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</si>
  <si>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</si>
  <si>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</si>
  <si>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</si>
  <si>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</si>
  <si>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</si>
  <si>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</si>
  <si>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</si>
  <si>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</si>
  <si>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</si>
  <si>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</si>
  <si>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</si>
  <si>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</si>
  <si>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</si>
  <si>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</si>
  <si>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</si>
  <si>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</si>
  <si>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</si>
  <si>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</si>
  <si>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</si>
  <si>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</si>
  <si>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</si>
  <si>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</si>
  <si>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</si>
  <si>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</si>
  <si>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</si>
  <si>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</si>
  <si>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</si>
  <si>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</si>
  <si>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</si>
  <si>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</si>
  <si>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</si>
  <si>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</si>
  <si>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</si>
  <si>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</si>
  <si>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</si>
  <si>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</si>
  <si>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</si>
  <si>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</si>
  <si>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</si>
  <si>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</si>
  <si>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</si>
  <si>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</si>
  <si>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</si>
  <si>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</si>
  <si>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</si>
  <si>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</si>
  <si>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</si>
  <si>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</si>
  <si>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</si>
  <si>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</si>
  <si>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</si>
  <si>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</si>
  <si>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</si>
  <si>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</si>
  <si>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</si>
  <si>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</si>
  <si>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</si>
  <si>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</si>
  <si>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</si>
  <si>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</si>
  <si>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</si>
  <si>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</si>
  <si>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</si>
  <si>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</si>
  <si>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</si>
  <si>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</si>
  <si>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</si>
  <si>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</si>
  <si>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</si>
  <si>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</si>
  <si>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</si>
  <si>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</si>
  <si>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</si>
  <si>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</si>
  <si>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</si>
  <si>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</si>
  <si>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</si>
  <si>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</si>
  <si>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</si>
  <si>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</si>
  <si>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</si>
  <si>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</si>
  <si>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</si>
  <si>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</si>
  <si>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</si>
  <si>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</si>
  <si>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</si>
  <si>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</si>
  <si>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</si>
  <si>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</si>
  <si>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</si>
  <si>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</si>
  <si>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</si>
  <si>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</si>
  <si>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</si>
  <si>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</si>
  <si>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</si>
  <si>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</si>
  <si>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</si>
  <si>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</si>
  <si>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</si>
  <si>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</si>
  <si>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</si>
  <si>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</si>
  <si>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</si>
  <si>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</si>
  <si>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</si>
  <si>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</si>
  <si>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</si>
  <si>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</si>
  <si>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</si>
  <si>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</si>
  <si>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</si>
  <si>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</si>
  <si>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</si>
  <si>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</si>
  <si>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</si>
  <si>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</si>
  <si>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</si>
  <si>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</si>
  <si>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</si>
  <si>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</si>
  <si>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</si>
  <si>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</si>
  <si>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</si>
  <si>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</si>
  <si>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</si>
  <si>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</si>
  <si>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</si>
  <si>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</si>
  <si>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</si>
  <si>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</si>
  <si>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</si>
  <si>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</si>
  <si>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</si>
  <si>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</si>
  <si>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</si>
  <si>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</si>
  <si>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</si>
  <si>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</si>
  <si>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</si>
  <si>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</si>
  <si>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</si>
  <si>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</si>
  <si>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</si>
  <si>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</si>
  <si>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</si>
  <si>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</si>
  <si>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</si>
  <si>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</si>
  <si>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</si>
  <si>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</si>
  <si>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</si>
  <si>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</si>
  <si>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</si>
  <si>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</si>
  <si>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</si>
  <si>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</si>
  <si>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</si>
  <si>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</si>
  <si>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</si>
  <si>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</si>
  <si>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</si>
  <si>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</si>
  <si>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</si>
  <si>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</si>
  <si>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</si>
  <si>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</si>
  <si>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</si>
  <si>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</si>
  <si>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</si>
  <si>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</si>
  <si>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</si>
  <si>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</si>
  <si>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</si>
  <si>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</si>
  <si>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</si>
  <si>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</si>
  <si>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</si>
  <si>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</si>
  <si>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</si>
  <si>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</si>
  <si>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</si>
  <si>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</si>
  <si>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</si>
  <si>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</si>
  <si>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</si>
  <si>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</si>
  <si>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</si>
  <si>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</si>
  <si>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</si>
  <si>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</si>
  <si>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</si>
  <si>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</si>
  <si>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</si>
  <si>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</si>
  <si>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</si>
  <si>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</si>
  <si>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</si>
  <si>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</si>
  <si>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</si>
  <si>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</si>
  <si>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</si>
  <si>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</si>
  <si>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</si>
  <si>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</si>
  <si>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</si>
  <si>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</si>
  <si>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</si>
  <si>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</si>
  <si>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</si>
  <si>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</si>
  <si>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</si>
  <si>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</si>
  <si>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</si>
  <si>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</si>
  <si>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</si>
  <si>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</si>
  <si>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</si>
  <si>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</si>
  <si>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</si>
  <si>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</si>
  <si>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</si>
  <si>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</si>
  <si>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</si>
  <si>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</si>
  <si>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</si>
  <si>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</si>
  <si>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</si>
  <si>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</si>
  <si>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</si>
  <si>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</si>
  <si>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</si>
  <si>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</si>
  <si>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</si>
  <si>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</si>
  <si>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</si>
  <si>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</si>
  <si>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</si>
  <si>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</si>
  <si>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</si>
  <si>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</si>
  <si>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</si>
  <si>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</si>
  <si>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</si>
  <si>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</si>
  <si>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</si>
  <si>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</si>
  <si>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</si>
  <si>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</si>
  <si>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</si>
  <si>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</si>
  <si>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</si>
  <si>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</si>
  <si>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</si>
  <si>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</si>
  <si>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</si>
  <si>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</si>
  <si>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</si>
  <si>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</si>
  <si>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</si>
  <si>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</si>
  <si>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</si>
  <si>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</si>
  <si>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</si>
  <si>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</si>
  <si>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</si>
  <si>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</si>
  <si>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</si>
  <si>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</si>
  <si>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</si>
  <si>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</si>
  <si>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</si>
  <si>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</si>
  <si>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</si>
  <si>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</si>
  <si>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</si>
  <si>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</si>
  <si>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</si>
  <si>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</si>
  <si>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</si>
  <si>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</si>
  <si>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</si>
  <si>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</si>
  <si>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</si>
  <si>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</si>
  <si>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</si>
  <si>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</si>
  <si>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</si>
  <si>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</si>
  <si>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</si>
  <si>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</si>
  <si>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</si>
  <si>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</si>
  <si>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</si>
  <si>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</si>
  <si>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</si>
  <si>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</si>
  <si>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</si>
  <si>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</si>
  <si>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</si>
  <si>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</si>
  <si>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</si>
  <si>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</si>
  <si>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</si>
  <si>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</si>
  <si>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</si>
  <si>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</si>
  <si>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</si>
  <si>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</si>
  <si>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</si>
  <si>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</si>
  <si>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</si>
  <si>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</si>
  <si>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</si>
  <si>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</si>
  <si>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</si>
  <si>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</si>
  <si>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</si>
  <si>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</si>
  <si>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</si>
  <si>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</si>
  <si>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</si>
  <si>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</si>
  <si>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</si>
  <si>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</si>
  <si>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</si>
  <si>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</si>
  <si>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</si>
  <si>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</si>
  <si>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</si>
  <si>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</si>
  <si>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</si>
  <si>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</si>
  <si>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</si>
  <si>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</si>
  <si>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</si>
  <si>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</si>
  <si>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</si>
  <si>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</si>
  <si>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</si>
  <si>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</si>
  <si>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</si>
  <si>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</si>
  <si>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</si>
  <si>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</si>
  <si>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</si>
  <si>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</si>
  <si>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</si>
  <si>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</si>
  <si>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</si>
  <si>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</si>
  <si>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</si>
  <si>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</si>
  <si>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</si>
  <si>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</si>
  <si>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</si>
  <si>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</si>
  <si>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</si>
  <si>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</si>
  <si>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</si>
  <si>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</si>
  <si>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</si>
  <si>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</si>
  <si>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</si>
  <si>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</si>
  <si>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</si>
  <si>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</si>
  <si>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</si>
  <si>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</si>
  <si>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</si>
  <si>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</si>
  <si>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</si>
  <si>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</si>
  <si>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</si>
  <si>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</si>
  <si>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</si>
  <si>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</si>
  <si>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</si>
  <si>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</si>
  <si>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</si>
  <si>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</si>
  <si>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</si>
  <si>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</si>
  <si>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</si>
  <si>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</si>
  <si>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</si>
  <si>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</si>
  <si>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</si>
  <si>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</si>
  <si>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</si>
  <si>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</si>
  <si>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</si>
  <si>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</si>
  <si>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</si>
  <si>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</si>
  <si>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</si>
  <si>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</si>
  <si>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</si>
  <si>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</si>
  <si>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</si>
  <si>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</si>
  <si>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</si>
  <si>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</si>
  <si>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</si>
  <si>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</si>
  <si>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</si>
  <si>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</si>
  <si>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</si>
  <si>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</si>
  <si>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</si>
  <si>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</si>
  <si>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</si>
  <si>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</si>
  <si>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</si>
  <si>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</si>
  <si>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</si>
  <si>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</si>
  <si>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</si>
  <si>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</si>
  <si>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</si>
  <si>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</si>
  <si>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</si>
  <si>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</si>
  <si>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</si>
  <si>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</si>
  <si>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</si>
  <si>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</si>
  <si>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</si>
  <si>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</si>
  <si>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</si>
  <si>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</si>
  <si>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</si>
  <si>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</si>
  <si>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</si>
  <si>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</si>
  <si>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</si>
  <si>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</si>
  <si>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</si>
  <si>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</si>
  <si>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</si>
  <si>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</si>
  <si>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</si>
  <si>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</si>
  <si>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</si>
  <si>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</si>
  <si>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</si>
  <si>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</si>
  <si>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</si>
  <si>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</si>
  <si>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</si>
  <si>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</si>
  <si>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</si>
  <si>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</si>
  <si>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</si>
  <si>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</si>
  <si>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</si>
  <si>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</si>
  <si>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</si>
  <si>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</si>
  <si>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</si>
  <si>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</si>
  <si>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</si>
  <si>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</si>
  <si>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</si>
  <si>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</si>
  <si>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</si>
  <si>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</si>
  <si>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</si>
  <si>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</si>
  <si>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</si>
  <si>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</si>
  <si>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</si>
  <si>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</si>
  <si>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</si>
  <si>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</si>
  <si>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</si>
  <si>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</si>
  <si>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</si>
  <si>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</si>
  <si>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</si>
  <si>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</si>
  <si>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</si>
  <si>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</si>
  <si>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</si>
  <si>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</si>
  <si>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</si>
  <si>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</si>
  <si>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</si>
  <si>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</si>
  <si>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</si>
  <si>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</si>
  <si>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</si>
  <si>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</si>
  <si>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</si>
  <si>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</si>
  <si>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</si>
  <si>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</si>
  <si>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</si>
  <si>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</si>
  <si>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</si>
  <si>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</si>
  <si>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</si>
  <si>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</si>
  <si>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</si>
  <si>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</si>
  <si>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</si>
  <si>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</si>
  <si>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</si>
  <si>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</si>
  <si>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</si>
  <si>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</si>
  <si>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</si>
  <si>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</si>
  <si>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</si>
  <si>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</si>
  <si>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</si>
  <si>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</si>
  <si>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</si>
  <si>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</si>
  <si>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</si>
  <si>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</si>
  <si>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</si>
  <si>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</si>
  <si>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</si>
  <si>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</si>
  <si>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</si>
  <si>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</si>
  <si>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</si>
  <si>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</si>
  <si>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</si>
  <si>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</si>
  <si>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</si>
  <si>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</si>
  <si>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</si>
  <si>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</si>
  <si>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</si>
  <si>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</si>
  <si>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</si>
  <si>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</si>
  <si>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</si>
  <si>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</si>
  <si>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</si>
  <si>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</si>
  <si>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</si>
  <si>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</si>
  <si>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</si>
  <si>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</si>
  <si>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</si>
  <si>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</si>
  <si>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</si>
  <si>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</si>
  <si>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</si>
  <si>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</si>
  <si>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</si>
  <si>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</si>
  <si>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</si>
  <si>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</si>
  <si>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</si>
  <si>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</si>
  <si>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</si>
  <si>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</si>
  <si>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</si>
  <si>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</si>
  <si>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</si>
  <si>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</si>
  <si>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</si>
  <si>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</si>
  <si>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</si>
  <si>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</si>
  <si>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</si>
  <si>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</si>
  <si>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</si>
  <si>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</si>
  <si>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</si>
  <si>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</si>
  <si>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</si>
  <si>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</si>
  <si>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</si>
  <si>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</si>
  <si>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</si>
  <si>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</si>
  <si>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</si>
  <si>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</si>
  <si>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</si>
  <si>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</si>
  <si>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</si>
  <si>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</si>
  <si>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</si>
  <si>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</si>
  <si>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</si>
  <si>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</si>
  <si>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</si>
  <si>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</si>
  <si>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</si>
  <si>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</si>
  <si>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</si>
  <si>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</si>
  <si>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</si>
  <si>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</si>
  <si>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</si>
  <si>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</si>
  <si>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</si>
  <si>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</si>
  <si>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</si>
  <si>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</si>
  <si>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</si>
  <si>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</si>
  <si>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</si>
  <si>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</si>
  <si>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</si>
  <si>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</si>
  <si>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</si>
  <si>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</si>
  <si>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</si>
  <si>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</si>
  <si>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</si>
  <si>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</si>
  <si>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</si>
  <si>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</si>
  <si>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</si>
  <si>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</si>
  <si>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</si>
  <si>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</si>
  <si>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</si>
  <si>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</si>
  <si>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</si>
  <si>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</si>
  <si>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</si>
  <si>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</si>
  <si>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</si>
  <si>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</si>
  <si>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</si>
  <si>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</si>
  <si>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</si>
  <si>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</si>
  <si>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</si>
  <si>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</si>
  <si>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</si>
  <si>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</si>
  <si>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</si>
  <si>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</si>
  <si>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</si>
  <si>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</si>
  <si>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</si>
  <si>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</si>
  <si>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</si>
  <si>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</si>
  <si>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</si>
  <si>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</si>
  <si>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</si>
  <si>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</si>
  <si>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</si>
  <si>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</si>
  <si>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</si>
  <si>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</si>
  <si>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</si>
  <si>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</si>
  <si>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</si>
  <si>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</si>
  <si>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</si>
  <si>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</si>
  <si>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</si>
  <si>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</si>
  <si>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</si>
  <si>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</si>
  <si>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</si>
  <si>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</si>
  <si>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</si>
  <si>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</si>
  <si>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</si>
  <si>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</si>
  <si>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</si>
  <si>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</si>
  <si>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</si>
  <si>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</si>
  <si>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</si>
  <si>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</si>
  <si>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</si>
  <si>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</si>
  <si>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</si>
  <si>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</si>
  <si>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</si>
  <si>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</si>
  <si>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</si>
  <si>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</si>
  <si>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</si>
  <si>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</si>
  <si>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</si>
  <si>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</si>
  <si>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</si>
  <si>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</si>
  <si>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</si>
  <si>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</si>
  <si>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</si>
  <si>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</si>
  <si>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</si>
  <si>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</si>
  <si>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</si>
  <si>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</si>
  <si>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</si>
  <si>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</si>
  <si>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</si>
  <si>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</si>
  <si>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</si>
  <si>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</si>
  <si>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</si>
  <si>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</si>
  <si>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</si>
  <si>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</si>
  <si>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</si>
  <si>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</si>
  <si>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</si>
  <si>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</si>
  <si>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</si>
  <si>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</si>
  <si>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</si>
  <si>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</si>
  <si>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</si>
  <si>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</si>
  <si>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</si>
  <si>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</si>
  <si>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</si>
  <si>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</si>
  <si>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</si>
  <si>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</si>
  <si>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</si>
  <si>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</si>
  <si>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</si>
  <si>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</si>
  <si>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</si>
  <si>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</si>
  <si>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</si>
  <si>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</si>
  <si>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</si>
  <si>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</si>
  <si>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</si>
  <si>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</si>
  <si>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</si>
  <si>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</si>
  <si>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</si>
  <si>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</si>
  <si>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</si>
  <si>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</si>
  <si>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</si>
  <si>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</si>
  <si>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</si>
  <si>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</si>
  <si>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</si>
  <si>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</si>
  <si>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</si>
  <si>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</si>
  <si>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</si>
  <si>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</si>
  <si>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</si>
  <si>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</si>
  <si>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</si>
  <si>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</si>
  <si>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</si>
  <si>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</si>
  <si>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</si>
  <si>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</si>
  <si>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</si>
  <si>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</si>
  <si>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</si>
  <si>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</si>
  <si>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</si>
  <si>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</si>
  <si>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</si>
  <si>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</si>
  <si>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</si>
  <si>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</si>
  <si>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</si>
  <si>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</si>
  <si>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</si>
  <si>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</si>
  <si>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</si>
  <si>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</si>
  <si>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</si>
  <si>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</si>
  <si>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</si>
  <si>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</si>
  <si>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</si>
  <si>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</si>
  <si>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</si>
  <si>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</si>
  <si>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</si>
  <si>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</si>
  <si>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</si>
  <si>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</si>
  <si>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</si>
  <si>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</si>
  <si>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</si>
  <si>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</si>
  <si>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</si>
  <si>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</si>
  <si>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</si>
  <si>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</si>
  <si>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</si>
  <si>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</si>
  <si>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</si>
  <si>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</si>
  <si>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</si>
  <si>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</si>
  <si>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</si>
  <si>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</si>
  <si>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</si>
  <si>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</si>
  <si>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</si>
  <si>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</si>
  <si>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</si>
  <si>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</si>
  <si>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</si>
  <si>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</si>
  <si>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</si>
  <si>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</si>
  <si>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</si>
  <si>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</si>
  <si>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</si>
  <si>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</si>
  <si>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</si>
  <si>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</si>
  <si>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</si>
  <si>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</si>
  <si>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</si>
  <si>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</si>
  <si>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</si>
  <si>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</si>
  <si>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</si>
  <si>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</si>
  <si>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</si>
  <si>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</si>
  <si>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</si>
  <si>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</si>
  <si>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</si>
  <si>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</si>
  <si>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</si>
  <si>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</si>
  <si>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</si>
  <si>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</si>
  <si>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</si>
  <si>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</si>
  <si>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</si>
  <si>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</si>
  <si>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</si>
  <si>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</si>
  <si>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</si>
  <si>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</si>
  <si>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</si>
  <si>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</si>
  <si>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</si>
  <si>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</si>
  <si>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</si>
  <si>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</si>
  <si>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</si>
  <si>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</si>
  <si>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</si>
  <si>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</si>
  <si>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</si>
  <si>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</si>
  <si>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</si>
  <si>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</si>
  <si>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</si>
  <si>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</si>
  <si>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</si>
  <si>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</si>
  <si>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</si>
  <si>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</si>
  <si>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</si>
  <si>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</si>
  <si>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</si>
  <si>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</si>
  <si>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</si>
  <si>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</si>
  <si>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</si>
  <si>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</si>
  <si>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</si>
  <si>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</si>
  <si>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</si>
  <si>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</si>
  <si>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</si>
  <si>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</si>
  <si>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</si>
  <si>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</si>
  <si>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</si>
  <si>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</si>
  <si>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</si>
  <si>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</si>
  <si>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</si>
  <si>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</si>
  <si>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</si>
  <si>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</si>
  <si>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</si>
  <si>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</si>
  <si>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</si>
  <si>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</si>
  <si>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</si>
  <si>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</si>
  <si>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</si>
  <si>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</si>
  <si>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</si>
  <si>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</si>
  <si>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</si>
  <si>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</si>
  <si>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</si>
  <si>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</si>
  <si>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</si>
  <si>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</si>
  <si>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</si>
  <si>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</si>
  <si>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</si>
  <si>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</si>
  <si>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</si>
  <si>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</si>
  <si>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</si>
  <si>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</si>
  <si>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</si>
  <si>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</si>
  <si>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</si>
  <si>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</si>
  <si>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</si>
  <si>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</si>
  <si>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</si>
  <si>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</si>
  <si>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</si>
  <si>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</si>
  <si>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</si>
  <si>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</si>
  <si>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</si>
  <si>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</si>
  <si>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</si>
  <si>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</si>
  <si>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</si>
  <si>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</si>
  <si>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</si>
  <si>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</si>
  <si>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</si>
  <si>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</si>
  <si>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</si>
  <si>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</si>
  <si>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</si>
  <si>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</si>
  <si>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</si>
  <si>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</si>
  <si>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</si>
  <si>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</si>
  <si>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</si>
  <si>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</si>
  <si>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</si>
  <si>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</si>
  <si>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</si>
  <si>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</si>
  <si>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</si>
  <si>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</si>
  <si>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</si>
  <si>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</si>
  <si>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</si>
  <si>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</si>
  <si>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</si>
  <si>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</si>
  <si>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</si>
  <si>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</si>
  <si>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</si>
  <si>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</si>
  <si>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</si>
  <si>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</si>
  <si>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</si>
  <si>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</si>
  <si>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</si>
  <si>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</si>
  <si>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</si>
  <si>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</si>
  <si>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</si>
  <si>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</si>
  <si>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</si>
  <si>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</si>
  <si>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</si>
  <si>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</si>
  <si>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</si>
  <si>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</si>
  <si>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</si>
  <si>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</si>
  <si>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</si>
  <si>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</si>
  <si>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</si>
  <si>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</si>
  <si>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</si>
  <si>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</si>
  <si>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</si>
  <si>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</si>
  <si>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</si>
  <si>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</si>
  <si>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</si>
  <si>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</si>
  <si>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</si>
  <si>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</si>
  <si>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</si>
  <si>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</si>
  <si>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</si>
  <si>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</si>
  <si>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</si>
  <si>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</si>
  <si>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</si>
  <si>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</si>
  <si>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</si>
  <si>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</si>
  <si>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</si>
  <si>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</si>
  <si>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</si>
  <si>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</si>
  <si>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</si>
  <si>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</si>
  <si>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</si>
  <si>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</si>
  <si>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</si>
  <si>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</si>
  <si>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</si>
  <si>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</si>
  <si>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</si>
  <si>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</si>
  <si>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</si>
  <si>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</si>
  <si>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</si>
  <si>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</si>
  <si>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</si>
  <si>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</si>
  <si>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</si>
  <si>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</si>
  <si>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</si>
  <si>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</si>
  <si>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</si>
  <si>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</si>
  <si>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</si>
  <si>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</si>
  <si>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</si>
  <si>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</si>
  <si>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</si>
  <si>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</si>
  <si>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</si>
  <si>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</si>
  <si>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</si>
  <si>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</si>
  <si>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</si>
  <si>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</si>
  <si>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</si>
  <si>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</si>
  <si>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</si>
  <si>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</si>
  <si>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</si>
  <si>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</si>
  <si>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</si>
  <si>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</si>
  <si>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</si>
  <si>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</si>
  <si>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</si>
  <si>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</si>
  <si>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</si>
  <si>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</si>
  <si>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</si>
  <si>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</si>
  <si>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</si>
  <si>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</si>
  <si>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</si>
  <si>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</si>
  <si>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</si>
  <si>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</si>
  <si>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</si>
  <si>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</si>
  <si>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</si>
  <si>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</si>
  <si>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</si>
  <si>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</si>
  <si>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</si>
  <si>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</si>
  <si>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</si>
  <si>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</si>
  <si>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</si>
  <si>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</si>
  <si>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</si>
  <si>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</si>
  <si>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</si>
  <si>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</si>
  <si>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</si>
  <si>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</si>
  <si>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</si>
  <si>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</si>
  <si>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</si>
  <si>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</si>
  <si>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</si>
  <si>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</si>
  <si>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</si>
  <si>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</si>
  <si>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</si>
  <si>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</si>
  <si>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</si>
  <si>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</si>
  <si>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</si>
  <si>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</si>
  <si>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</si>
  <si>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</si>
  <si>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</si>
  <si>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</si>
  <si>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</si>
  <si>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</si>
  <si>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</si>
  <si>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</si>
  <si>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</si>
  <si>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</si>
  <si>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</si>
  <si>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</si>
  <si>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</si>
  <si>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</si>
  <si>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</si>
  <si>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</si>
  <si>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</si>
  <si>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</si>
  <si>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</si>
  <si>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</si>
  <si>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</si>
  <si>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</si>
  <si>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</si>
  <si>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</si>
  <si>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</si>
  <si>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</si>
  <si>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</si>
  <si>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</si>
  <si>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</si>
  <si>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</si>
  <si>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</si>
  <si>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</si>
  <si>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</si>
  <si>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</si>
  <si>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</si>
  <si>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</si>
  <si>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</si>
  <si>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</si>
  <si>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</si>
  <si>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</si>
  <si>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</si>
  <si>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</si>
  <si>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</si>
  <si>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</si>
  <si>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</si>
  <si>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</si>
  <si>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</si>
  <si>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</si>
  <si>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</si>
  <si>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</si>
  <si>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</si>
  <si>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</si>
  <si>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</si>
  <si>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</si>
  <si>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</si>
  <si>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</si>
  <si>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</si>
  <si>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</si>
  <si>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</si>
  <si>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</si>
  <si>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</si>
  <si>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</si>
  <si>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</si>
  <si>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</si>
  <si>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</si>
  <si>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</si>
  <si>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</si>
  <si>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</si>
  <si>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</si>
  <si>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</si>
  <si>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</si>
  <si>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</si>
  <si>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</si>
  <si>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</si>
  <si>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</si>
  <si>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</si>
  <si>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</si>
  <si>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</si>
  <si>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</si>
  <si>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</si>
  <si>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</si>
  <si>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</si>
  <si>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</si>
  <si>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</si>
  <si>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</si>
  <si>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</si>
  <si>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</si>
  <si>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</si>
  <si>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</si>
  <si>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</si>
  <si>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</si>
  <si>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</si>
  <si>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</si>
  <si>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</si>
  <si>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</si>
  <si>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</si>
  <si>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</si>
  <si>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</si>
  <si>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</si>
  <si>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</si>
  <si>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</si>
  <si>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</si>
  <si>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</si>
  <si>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</si>
  <si>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</si>
  <si>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</si>
  <si>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</si>
  <si>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</si>
  <si>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</si>
  <si>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</si>
  <si>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</si>
  <si>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</si>
  <si>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</si>
  <si>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</si>
  <si>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</si>
  <si>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</si>
  <si>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</si>
  <si>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</si>
  <si>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</si>
  <si>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</si>
  <si>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</si>
  <si>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</si>
  <si>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</si>
  <si>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</si>
  <si>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</si>
  <si>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</si>
  <si>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</si>
  <si>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</si>
  <si>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</si>
  <si>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</si>
  <si>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</si>
  <si>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</si>
  <si>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</si>
  <si>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</si>
  <si>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</si>
  <si>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</si>
  <si>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</si>
  <si>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</si>
  <si>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</si>
  <si>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</si>
  <si>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</si>
  <si>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</si>
  <si>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</si>
  <si>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</si>
  <si>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</si>
  <si>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</si>
  <si>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</si>
  <si>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</si>
  <si>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</si>
  <si>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</si>
  <si>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</si>
  <si>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</si>
  <si>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</si>
  <si>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</si>
  <si>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</si>
  <si>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</si>
  <si>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</si>
  <si>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</si>
  <si>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</si>
  <si>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</si>
  <si>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</si>
  <si>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</si>
  <si>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</si>
  <si>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</si>
  <si>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</si>
  <si>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</si>
  <si>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</si>
  <si>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</si>
  <si>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</si>
  <si>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</si>
  <si>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</si>
  <si>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</si>
  <si>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</si>
  <si>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</si>
  <si>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</si>
  <si>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</si>
  <si>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</si>
  <si>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</si>
  <si>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</si>
  <si>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</si>
  <si>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</si>
  <si>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</si>
  <si>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</si>
  <si>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</si>
  <si>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</si>
  <si>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</si>
  <si>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</si>
  <si>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</si>
  <si>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</si>
  <si>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</si>
  <si>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</si>
  <si>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</si>
  <si>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</si>
  <si>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</si>
  <si>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</si>
  <si>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</si>
  <si>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</si>
  <si>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</si>
  <si>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</si>
  <si>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</si>
  <si>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</si>
  <si>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</si>
  <si>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</si>
  <si>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</si>
  <si>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</si>
  <si>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</si>
  <si>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</si>
  <si>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</si>
  <si>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</si>
  <si>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</si>
  <si>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</si>
  <si>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</si>
  <si>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</si>
  <si>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</si>
  <si>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</si>
  <si>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</si>
  <si>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</si>
  <si>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</si>
  <si>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</si>
  <si>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</si>
  <si>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</si>
  <si>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</si>
  <si>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</si>
  <si>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</si>
  <si>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</si>
  <si>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</si>
  <si>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</si>
  <si>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</si>
  <si>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</si>
  <si>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</si>
  <si>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</si>
  <si>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</si>
  <si>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</si>
  <si>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</si>
  <si>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</si>
  <si>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</si>
  <si>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</si>
  <si>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</si>
  <si>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</si>
  <si>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</si>
  <si>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</si>
  <si>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</si>
  <si>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</si>
  <si>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</si>
  <si>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</si>
  <si>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</si>
  <si>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</si>
  <si>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</si>
  <si>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</si>
  <si>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</si>
  <si>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</si>
  <si>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</si>
  <si>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</si>
  <si>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</si>
  <si>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</si>
  <si>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</si>
  <si>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</si>
  <si>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</si>
  <si>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</si>
  <si>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</si>
  <si>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</si>
  <si>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</si>
  <si>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</si>
  <si>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</si>
  <si>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</si>
  <si>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</si>
  <si>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</si>
  <si>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</si>
  <si>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</si>
  <si>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</si>
  <si>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</si>
  <si>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</si>
  <si>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</si>
  <si>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</si>
  <si>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</si>
  <si>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</si>
  <si>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</si>
  <si>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</si>
  <si>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</si>
  <si>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</si>
  <si>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</si>
  <si>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</si>
  <si>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</si>
  <si>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</si>
  <si>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</si>
  <si>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</si>
  <si>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</si>
  <si>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</si>
  <si>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</si>
  <si>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</si>
  <si>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</si>
  <si>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</si>
  <si>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</si>
  <si>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</si>
  <si>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</si>
  <si>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</si>
  <si>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</si>
  <si>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</si>
  <si>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</si>
  <si>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</si>
  <si>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</si>
  <si>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</si>
  <si>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</si>
  <si>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</si>
  <si>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</si>
  <si>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</si>
  <si>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</si>
  <si>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</si>
  <si>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</si>
  <si>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</si>
  <si>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</si>
  <si>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</si>
  <si>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</si>
  <si>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</si>
  <si>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</si>
  <si>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</si>
  <si>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</si>
  <si>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</si>
  <si>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</si>
  <si>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</si>
  <si>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</si>
  <si>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</si>
  <si>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</si>
  <si>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</si>
  <si>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</si>
  <si>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</si>
  <si>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</si>
  <si>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</si>
  <si>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</si>
  <si>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</si>
  <si>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</si>
  <si>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</si>
  <si>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</si>
  <si>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</si>
  <si>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</si>
  <si>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</si>
  <si>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</si>
  <si>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</si>
  <si>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</si>
  <si>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</si>
  <si>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</si>
  <si>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</si>
  <si>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</si>
  <si>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</si>
  <si>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</si>
  <si>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</si>
  <si>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</si>
  <si>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</si>
  <si>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</si>
  <si>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</si>
  <si>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</si>
  <si>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</si>
  <si>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</si>
  <si>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</si>
  <si>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</si>
  <si>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</si>
  <si>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</si>
  <si>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</si>
  <si>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</si>
  <si>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</si>
  <si>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</si>
  <si>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</si>
  <si>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</si>
  <si>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</si>
  <si>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</si>
  <si>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</si>
  <si>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</si>
  <si>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</si>
  <si>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</si>
  <si>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</si>
  <si>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</si>
  <si>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</si>
  <si>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</si>
  <si>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</si>
  <si>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</si>
  <si>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</si>
  <si>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</si>
  <si>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</si>
  <si>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</si>
  <si>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</si>
  <si>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</si>
  <si>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</si>
  <si>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</si>
  <si>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</si>
  <si>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</si>
  <si>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</si>
  <si>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</si>
  <si>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</si>
  <si>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</si>
  <si>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</si>
  <si>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</si>
  <si>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</si>
  <si>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</si>
  <si>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</si>
  <si>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</si>
  <si>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</si>
  <si>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</si>
  <si>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</si>
  <si>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</si>
  <si>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</si>
  <si>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</si>
  <si>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</si>
  <si>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</si>
  <si>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</si>
  <si>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</si>
  <si>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</si>
  <si>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</si>
  <si>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</si>
  <si>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</si>
  <si>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</si>
  <si>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</si>
  <si>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</si>
  <si>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</si>
  <si>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</si>
  <si>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</si>
  <si>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</si>
  <si>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</si>
  <si>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</si>
  <si>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</si>
  <si>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</si>
  <si>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</si>
  <si>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</si>
  <si>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</si>
  <si>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</si>
  <si>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</si>
  <si>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</si>
  <si>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</si>
  <si>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</si>
  <si>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</si>
  <si>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</si>
  <si>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</si>
  <si>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</si>
  <si>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</si>
  <si>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</si>
  <si>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</si>
  <si>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</si>
  <si>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</si>
  <si>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</si>
  <si>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</si>
  <si>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</si>
  <si>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</si>
  <si>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</si>
  <si>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</si>
  <si>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</si>
  <si>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</si>
  <si>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</si>
  <si>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</si>
  <si>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</si>
  <si>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</si>
  <si>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</si>
  <si>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</si>
  <si>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</si>
  <si>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</si>
  <si>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</si>
  <si>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</si>
  <si>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</si>
  <si>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</si>
  <si>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</si>
  <si>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</si>
  <si>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</si>
  <si>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</si>
  <si>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</si>
  <si>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</si>
  <si>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</si>
  <si>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</si>
  <si>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</si>
  <si>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</si>
  <si>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</si>
  <si>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</si>
  <si>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</si>
  <si>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</si>
  <si>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</si>
  <si>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</si>
  <si>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</si>
  <si>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</si>
  <si>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</si>
  <si>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</si>
  <si>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</si>
  <si>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</si>
  <si>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</si>
  <si>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</si>
  <si>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</si>
  <si>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</si>
  <si>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</si>
  <si>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</si>
  <si>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</si>
  <si>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</si>
  <si>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</si>
  <si>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</si>
  <si>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</si>
  <si>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</si>
  <si>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</si>
  <si>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</si>
  <si>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</si>
  <si>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</si>
  <si>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</si>
  <si>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</si>
  <si>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</si>
  <si>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</si>
  <si>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</si>
  <si>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</si>
  <si>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</si>
  <si>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</si>
  <si>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</si>
  <si>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</si>
  <si>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</si>
  <si>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</si>
  <si>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</si>
  <si>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</si>
  <si>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</si>
  <si>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</si>
  <si>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</si>
  <si>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</si>
  <si>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</si>
  <si>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</si>
  <si>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</si>
  <si>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</si>
  <si>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</si>
  <si>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</si>
  <si>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</si>
  <si>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</si>
  <si>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</si>
  <si>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</si>
  <si>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</si>
  <si>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</si>
  <si>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</si>
  <si>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</si>
  <si>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</si>
  <si>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</si>
  <si>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</si>
  <si>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</si>
  <si>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</si>
  <si>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</si>
  <si>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</si>
  <si>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</si>
  <si>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</si>
  <si>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</si>
  <si>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</si>
  <si>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</si>
  <si>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</si>
  <si>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</si>
  <si>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</si>
  <si>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</si>
  <si>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</si>
  <si>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</si>
  <si>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</si>
  <si>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</si>
  <si>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</si>
  <si>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</si>
  <si>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</si>
  <si>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</si>
  <si>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</si>
  <si>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</si>
  <si>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</si>
  <si>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</si>
  <si>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</si>
  <si>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</si>
  <si>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</si>
  <si>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</si>
  <si>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</si>
  <si>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</si>
  <si>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</si>
  <si>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</si>
  <si>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</si>
  <si>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</si>
  <si>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</si>
  <si>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</si>
  <si>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</si>
  <si>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</si>
  <si>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</si>
  <si>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</si>
  <si>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</si>
  <si>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</si>
  <si>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</si>
  <si>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</si>
  <si>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</si>
  <si>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</si>
  <si>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</si>
  <si>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</si>
  <si>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</si>
  <si>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</si>
  <si>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</si>
  <si>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</si>
  <si>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</si>
  <si>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</si>
  <si>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</si>
  <si>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</si>
  <si>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</si>
  <si>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</si>
  <si>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</si>
  <si>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</si>
  <si>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</si>
  <si>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</si>
  <si>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</si>
  <si>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</si>
  <si>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</si>
  <si>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</si>
  <si>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</si>
  <si>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</si>
  <si>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</si>
  <si>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</si>
  <si>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</si>
  <si>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</si>
  <si>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</si>
  <si>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</si>
  <si>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</si>
  <si>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</si>
  <si>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</si>
  <si>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</si>
  <si>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</si>
  <si>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</si>
  <si>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</si>
  <si>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</si>
  <si>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</si>
  <si>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</si>
  <si>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</si>
  <si>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</si>
  <si>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</si>
  <si>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</si>
  <si>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</si>
  <si>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</si>
  <si>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</si>
  <si>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</si>
  <si>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</si>
  <si>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</si>
  <si>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</si>
  <si>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</si>
  <si>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</si>
  <si>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</si>
  <si>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</si>
  <si>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</si>
  <si>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</si>
  <si>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</si>
  <si>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</si>
  <si>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</si>
  <si>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</si>
  <si>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</si>
  <si>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</si>
  <si>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</si>
  <si>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</si>
  <si>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</si>
  <si>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</si>
  <si>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</si>
  <si>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</si>
  <si>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</si>
  <si>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</si>
  <si>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</si>
  <si>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</si>
  <si>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</si>
  <si>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</si>
  <si>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</si>
  <si>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</si>
  <si>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</si>
  <si>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</si>
  <si>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</si>
  <si>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</si>
  <si>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</si>
  <si>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</si>
  <si>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</si>
  <si>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</si>
  <si>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</si>
  <si>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</si>
  <si>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</si>
  <si>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</si>
  <si>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</si>
  <si>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</si>
  <si>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</si>
  <si>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</si>
  <si>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</si>
  <si>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</si>
  <si>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</si>
  <si>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</si>
  <si>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</si>
  <si>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</si>
  <si>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</si>
  <si>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</si>
  <si>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</si>
  <si>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</si>
  <si>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</si>
  <si>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</si>
  <si>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</si>
  <si>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</si>
  <si>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</si>
  <si>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</si>
  <si>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</si>
  <si>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</si>
  <si>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</si>
  <si>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</si>
  <si>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</si>
  <si>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</si>
  <si>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</si>
  <si>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</si>
  <si>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</si>
  <si>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</si>
  <si>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</si>
  <si>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</si>
  <si>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</si>
  <si>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</si>
  <si>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</si>
  <si>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</si>
  <si>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</si>
  <si>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</si>
  <si>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</si>
  <si>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</si>
  <si>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</si>
  <si>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</si>
  <si>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</si>
  <si>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</si>
  <si>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</si>
  <si>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</si>
  <si>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</si>
  <si>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</si>
  <si>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</si>
  <si>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</si>
  <si>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</si>
  <si>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</si>
  <si>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</si>
  <si>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</si>
  <si>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</si>
  <si>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</si>
  <si>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</si>
  <si>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</si>
  <si>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</si>
  <si>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</si>
  <si>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</si>
  <si>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</si>
  <si>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</si>
  <si>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</si>
  <si>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</si>
  <si>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</si>
  <si>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</si>
  <si>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</si>
  <si>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</si>
  <si>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</si>
  <si>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</si>
  <si>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</si>
  <si>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</si>
  <si>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</si>
  <si>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</si>
  <si>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</si>
  <si>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</si>
  <si>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</si>
  <si>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</si>
  <si>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</si>
  <si>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</si>
  <si>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</si>
  <si>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</si>
  <si>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</si>
  <si>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</si>
  <si>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</si>
  <si>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</si>
  <si>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</si>
  <si>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</si>
  <si>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</si>
  <si>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</si>
  <si>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</si>
  <si>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</si>
  <si>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</si>
  <si>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</si>
  <si>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</si>
  <si>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</si>
  <si>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</si>
  <si>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</si>
  <si>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</si>
  <si>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</si>
  <si>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</si>
  <si>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</si>
  <si>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</si>
  <si>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</si>
  <si>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</si>
  <si>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</si>
  <si>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</si>
  <si>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</si>
  <si>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</si>
  <si>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</si>
  <si>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</si>
  <si>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</si>
  <si>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</si>
  <si>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</si>
  <si>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</si>
  <si>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</si>
  <si>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</si>
  <si>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</si>
  <si>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</si>
  <si>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</si>
  <si>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</si>
  <si>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</si>
  <si>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</si>
  <si>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</si>
  <si>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</si>
  <si>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</si>
  <si>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</si>
  <si>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</si>
  <si>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</si>
  <si>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</si>
  <si>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</si>
  <si>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</si>
  <si>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</si>
  <si>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</si>
  <si>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</si>
  <si>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</si>
  <si>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</si>
  <si>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</si>
  <si>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</si>
  <si>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</si>
  <si>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</si>
  <si>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</si>
  <si>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</si>
  <si>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</si>
  <si>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</si>
  <si>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</si>
  <si>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</si>
  <si>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</si>
  <si>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</si>
  <si>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</si>
  <si>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</si>
  <si>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</si>
  <si>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</si>
  <si>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</si>
  <si>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</si>
  <si>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</si>
  <si>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</si>
  <si>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</si>
  <si>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</si>
  <si>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</si>
  <si>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</si>
  <si>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</si>
  <si>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</si>
  <si>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</si>
  <si>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</si>
  <si>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</si>
  <si>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</si>
  <si>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</si>
  <si>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</si>
  <si>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</si>
  <si>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</si>
  <si>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</si>
  <si>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</si>
  <si>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</si>
  <si>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</si>
  <si>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</si>
  <si>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</si>
  <si>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</si>
  <si>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</si>
  <si>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</si>
  <si>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</si>
  <si>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</si>
  <si>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</si>
  <si>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</si>
  <si>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</si>
  <si>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</si>
  <si>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</si>
  <si>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</si>
  <si>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</si>
  <si>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</si>
  <si>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</si>
  <si>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</si>
  <si>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</si>
  <si>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</si>
  <si>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</si>
  <si>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</si>
  <si>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</si>
  <si>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</si>
  <si>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</si>
  <si>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</si>
  <si>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</si>
  <si>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</si>
  <si>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</si>
  <si>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</si>
  <si>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</si>
  <si>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</si>
  <si>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</si>
  <si>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</si>
  <si>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</si>
  <si>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</si>
  <si>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</si>
  <si>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</si>
  <si>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</si>
  <si>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</si>
  <si>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</si>
  <si>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</si>
  <si>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</si>
  <si>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</si>
  <si>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</si>
  <si>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</si>
  <si>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</si>
  <si>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</si>
  <si>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</si>
  <si>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</si>
  <si>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</si>
  <si>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</si>
  <si>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</si>
  <si>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</si>
  <si>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</si>
  <si>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</si>
  <si>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</si>
  <si>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</si>
  <si>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</si>
  <si>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</si>
  <si>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</si>
  <si>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</si>
  <si>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</si>
  <si>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</si>
  <si>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</si>
  <si>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</si>
  <si>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</si>
  <si>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</si>
  <si>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</si>
  <si>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</si>
  <si>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</si>
  <si>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</si>
  <si>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</si>
  <si>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</si>
  <si>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</si>
  <si>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</si>
  <si>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</si>
  <si>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</si>
  <si>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</si>
  <si>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</si>
  <si>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</si>
  <si>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</si>
  <si>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</si>
  <si>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</si>
  <si>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</si>
  <si>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</si>
  <si>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</si>
  <si>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</si>
  <si>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</si>
  <si>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</si>
  <si>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</si>
  <si>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</si>
  <si>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</si>
  <si>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</si>
  <si>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</si>
  <si>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</si>
  <si>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</si>
  <si>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</si>
  <si>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</si>
  <si>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</si>
  <si>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</si>
  <si>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</si>
  <si>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</si>
  <si>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</si>
  <si>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</si>
  <si>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</si>
  <si>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</si>
  <si>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</si>
  <si>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</si>
  <si>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</si>
  <si>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</si>
  <si>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</si>
  <si>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</si>
  <si>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</si>
  <si>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</si>
  <si>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</si>
  <si>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</si>
  <si>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</si>
  <si>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</si>
  <si>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</si>
  <si>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</si>
  <si>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</si>
  <si>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</si>
  <si>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</si>
  <si>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</si>
  <si>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</si>
  <si>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</si>
  <si>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</si>
  <si>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</si>
  <si>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</si>
  <si>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</si>
  <si>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</si>
  <si>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</si>
  <si>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</si>
  <si>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</si>
  <si>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</si>
  <si>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</si>
  <si>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</si>
  <si>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</si>
  <si>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</si>
  <si>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</si>
  <si>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</si>
  <si>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</si>
  <si>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</si>
  <si>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</si>
  <si>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</si>
  <si>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</si>
  <si>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</si>
  <si>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</si>
  <si>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</si>
  <si>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</si>
  <si>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</si>
  <si>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</si>
  <si>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</si>
  <si>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</si>
  <si>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</si>
  <si>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</si>
  <si>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</si>
  <si>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</si>
  <si>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</si>
  <si>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</si>
  <si>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</si>
  <si>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</si>
  <si>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</si>
  <si>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</si>
  <si>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</si>
  <si>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</si>
  <si>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</si>
  <si>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</si>
  <si>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</si>
  <si>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</si>
  <si>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</si>
  <si>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</si>
  <si>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</si>
  <si>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</si>
  <si>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</si>
  <si>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</si>
  <si>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</si>
  <si>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</si>
  <si>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</si>
  <si>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</si>
  <si>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</si>
  <si>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</si>
  <si>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</si>
  <si>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</si>
  <si>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</si>
  <si>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</si>
  <si>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</si>
  <si>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</si>
  <si>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</si>
  <si>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</si>
  <si>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</si>
  <si>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</si>
  <si>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</si>
  <si>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</si>
  <si>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</si>
  <si>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</si>
  <si>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</si>
  <si>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</si>
  <si>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</si>
  <si>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</si>
  <si>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</si>
  <si>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</si>
  <si>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</si>
  <si>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</si>
  <si>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</si>
  <si>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</si>
  <si>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</si>
  <si>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</si>
  <si>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</si>
  <si>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</si>
  <si>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</si>
  <si>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</si>
  <si>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</si>
  <si>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</si>
  <si>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</si>
  <si>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</si>
  <si>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</si>
  <si>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</si>
  <si>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</si>
  <si>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</si>
  <si>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</si>
  <si>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</si>
  <si>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</si>
  <si>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</si>
  <si>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</si>
  <si>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</si>
  <si>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</si>
  <si>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</si>
  <si>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</si>
  <si>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</si>
  <si>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</si>
  <si>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</si>
  <si>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</si>
  <si>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</si>
  <si>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</si>
  <si>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</si>
  <si>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</si>
  <si>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</si>
  <si>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</si>
  <si>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</si>
  <si>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</si>
  <si>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</si>
  <si>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</si>
  <si>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</si>
  <si>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</si>
  <si>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</si>
  <si>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</si>
  <si>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</si>
  <si>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</si>
  <si>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</si>
  <si>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</si>
  <si>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</si>
  <si>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</si>
  <si>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</si>
  <si>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</si>
  <si>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</si>
  <si>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</si>
  <si>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</si>
  <si>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</si>
  <si>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</si>
  <si>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</si>
  <si>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</si>
  <si>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</si>
  <si>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</si>
  <si>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</si>
  <si>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</si>
  <si>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</si>
  <si>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</si>
  <si>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</si>
  <si>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</si>
  <si>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</si>
  <si>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</si>
  <si>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</si>
  <si>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</si>
  <si>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</si>
  <si>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</si>
  <si>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</si>
  <si>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</si>
  <si>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</si>
  <si>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</si>
  <si>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</si>
  <si>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</si>
  <si>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</si>
  <si>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</si>
  <si>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</si>
  <si>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</si>
  <si>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</si>
  <si>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</si>
  <si>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</si>
  <si>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</si>
  <si>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</si>
  <si>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</si>
  <si>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</si>
  <si>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</si>
  <si>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</si>
  <si>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</si>
  <si>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</si>
  <si>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</si>
  <si>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</si>
  <si>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</si>
  <si>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</si>
  <si>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</si>
  <si>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</si>
  <si>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</si>
  <si>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</si>
  <si>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</si>
  <si>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</si>
  <si>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</si>
  <si>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</si>
  <si>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</si>
  <si>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</si>
  <si>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</si>
  <si>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</si>
  <si>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</si>
  <si>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</si>
  <si>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</si>
  <si>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</si>
  <si>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</si>
  <si>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</si>
  <si>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</si>
  <si>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</si>
  <si>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</si>
  <si>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</si>
  <si>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</si>
  <si>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</si>
  <si>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</si>
  <si>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</si>
  <si>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</si>
  <si>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</si>
  <si>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</si>
  <si>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</si>
  <si>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</si>
  <si>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</si>
  <si>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</si>
  <si>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</si>
  <si>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</si>
  <si>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</si>
  <si>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</si>
  <si>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</si>
  <si>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</si>
  <si>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</si>
  <si>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</si>
  <si>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</si>
  <si>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</si>
  <si>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</si>
  <si>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</si>
  <si>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</si>
  <si>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</si>
  <si>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</si>
  <si>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</si>
  <si>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</si>
  <si>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</si>
  <si>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</si>
  <si>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</si>
  <si>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</si>
  <si>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</si>
  <si>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</si>
  <si>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</si>
  <si>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</si>
  <si>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</si>
  <si>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</si>
  <si>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</si>
  <si>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</si>
  <si>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</si>
  <si>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</si>
  <si>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</si>
  <si>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</si>
  <si>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</si>
  <si>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</si>
  <si>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</si>
  <si>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</si>
  <si>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</si>
  <si>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</si>
  <si>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</si>
  <si>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</si>
  <si>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</si>
  <si>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</si>
  <si>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</si>
  <si>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</si>
  <si>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</si>
  <si>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</si>
  <si>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</si>
  <si>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</si>
  <si>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</si>
  <si>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</si>
  <si>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</si>
  <si>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</si>
  <si>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</si>
  <si>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</si>
  <si>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</si>
  <si>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</si>
  <si>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</si>
  <si>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</si>
  <si>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</si>
  <si>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</si>
  <si>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</si>
  <si>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</si>
  <si>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</si>
  <si>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</si>
  <si>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</si>
  <si>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</si>
  <si>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</si>
  <si>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</si>
  <si>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</si>
  <si>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</si>
  <si>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</si>
  <si>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</si>
  <si>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</si>
  <si>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</si>
  <si>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</si>
  <si>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</si>
  <si>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</si>
  <si>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</si>
  <si>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</si>
  <si>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</si>
  <si>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</si>
  <si>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</si>
  <si>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</si>
  <si>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</si>
  <si>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</si>
  <si>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</si>
  <si>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</si>
  <si>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</si>
  <si>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</si>
  <si>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</si>
  <si>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</si>
  <si>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</si>
  <si>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</si>
  <si>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</si>
  <si>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</si>
  <si>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</si>
  <si>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</si>
  <si>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</si>
  <si>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</si>
  <si>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</si>
  <si>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</si>
  <si>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</si>
  <si>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</si>
  <si>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</si>
  <si>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</si>
  <si>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</si>
  <si>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</si>
  <si>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</si>
  <si>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</si>
  <si>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</si>
  <si>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</si>
  <si>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</si>
  <si>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</si>
  <si>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</si>
  <si>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</si>
  <si>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</si>
  <si>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</si>
  <si>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</si>
  <si>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</si>
  <si>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</si>
  <si>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</si>
  <si>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</si>
  <si>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</si>
  <si>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</si>
  <si>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</si>
  <si>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</si>
  <si>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</si>
  <si>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</si>
  <si>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</si>
  <si>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</si>
  <si>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</si>
  <si>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</si>
  <si>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</si>
  <si>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</si>
  <si>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</si>
  <si>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</si>
  <si>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</si>
  <si>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</si>
  <si>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</si>
  <si>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</si>
  <si>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</si>
  <si>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</si>
  <si>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</si>
  <si>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</si>
  <si>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</si>
  <si>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</si>
  <si>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</si>
  <si>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</si>
  <si>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</si>
  <si>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</si>
  <si>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</si>
  <si>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</si>
  <si>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</si>
  <si>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</si>
  <si>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</si>
  <si>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</si>
  <si>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</si>
  <si>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</si>
  <si>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</si>
  <si>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</si>
  <si>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</si>
  <si>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</si>
  <si>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</si>
  <si>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</si>
  <si>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</si>
  <si>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</si>
  <si>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</si>
  <si>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</si>
  <si>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</si>
  <si>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</si>
  <si>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</si>
  <si>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</si>
  <si>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</si>
  <si>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</si>
  <si>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</si>
  <si>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</si>
  <si>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</si>
  <si>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</si>
  <si>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</si>
  <si>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</si>
  <si>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</si>
  <si>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</si>
  <si>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</si>
  <si>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</si>
  <si>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</si>
  <si>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</si>
  <si>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</si>
  <si>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</si>
  <si>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</si>
  <si>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</si>
  <si>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</si>
  <si>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</si>
  <si>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</si>
  <si>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</si>
  <si>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</si>
  <si>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</si>
  <si>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</si>
  <si>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</si>
  <si>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</si>
  <si>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</si>
  <si>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</si>
  <si>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</si>
  <si>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</si>
  <si>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</si>
  <si>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</si>
  <si>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</si>
  <si>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</si>
  <si>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</si>
  <si>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</si>
  <si>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</si>
  <si>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</si>
  <si>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</si>
  <si>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</si>
  <si>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</si>
  <si>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</si>
  <si>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</si>
  <si>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</si>
  <si>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</si>
  <si>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</si>
  <si>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</si>
  <si>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</si>
  <si>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</si>
  <si>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</si>
  <si>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</si>
  <si>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</si>
  <si>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</si>
  <si>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</si>
  <si>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</si>
  <si>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</si>
  <si>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</si>
  <si>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</si>
  <si>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</si>
  <si>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</si>
  <si>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</si>
  <si>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</si>
  <si>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</si>
  <si>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</si>
  <si>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</si>
  <si>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</si>
  <si>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</si>
  <si>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</si>
  <si>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</si>
  <si>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</si>
  <si>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</si>
  <si>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</si>
  <si>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</si>
  <si>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</si>
  <si>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</si>
  <si>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</si>
  <si>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</si>
  <si>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</si>
  <si>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</si>
  <si>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</si>
  <si>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</si>
  <si>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</si>
  <si>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</si>
  <si>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</si>
  <si>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</si>
  <si>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</si>
  <si>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</si>
  <si>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</si>
  <si>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</si>
  <si>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</si>
  <si>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</si>
  <si>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</si>
  <si>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</si>
  <si>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</si>
  <si>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</si>
  <si>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</si>
  <si>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</si>
  <si>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</si>
  <si>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</si>
  <si>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</si>
  <si>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</si>
  <si>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</si>
  <si>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</si>
  <si>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</si>
  <si>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</si>
  <si>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</si>
  <si>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</si>
  <si>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</si>
  <si>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</si>
  <si>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</si>
  <si>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</si>
  <si>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</si>
  <si>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</si>
  <si>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</si>
  <si>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</si>
  <si>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</si>
  <si>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</si>
  <si>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</si>
  <si>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</si>
  <si>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</si>
  <si>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</si>
  <si>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</si>
  <si>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</si>
  <si>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</si>
  <si>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</si>
  <si>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</si>
  <si>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</si>
  <si>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</si>
  <si>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</si>
  <si>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</si>
  <si>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</si>
  <si>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</si>
  <si>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</si>
  <si>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</si>
  <si>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</si>
  <si>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</si>
  <si>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</si>
  <si>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</si>
  <si>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</si>
  <si>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</si>
  <si>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</si>
  <si>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</si>
  <si>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</si>
  <si>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</si>
  <si>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</si>
  <si>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</si>
  <si>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</si>
  <si>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</si>
  <si>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</si>
  <si>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</si>
  <si>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</si>
  <si>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</si>
  <si>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</si>
  <si>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</si>
  <si>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</si>
  <si>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</si>
  <si>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</si>
  <si>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</si>
  <si>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</si>
  <si>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</si>
  <si>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</si>
  <si>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</si>
  <si>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</si>
  <si>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</si>
  <si>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</si>
  <si>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</si>
  <si>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</si>
  <si>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</si>
  <si>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</si>
  <si>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</si>
  <si>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</si>
  <si>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</si>
  <si>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</si>
  <si>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</si>
  <si>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</si>
  <si>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</si>
  <si>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</si>
  <si>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</si>
  <si>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</si>
  <si>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</si>
  <si>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</si>
  <si>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</si>
  <si>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</si>
  <si>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</si>
  <si>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</si>
  <si>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</si>
  <si>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</si>
  <si>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</si>
  <si>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</si>
  <si>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</si>
  <si>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</si>
  <si>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</si>
  <si>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</si>
  <si>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</si>
  <si>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</si>
  <si>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</si>
  <si>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</si>
  <si>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</si>
  <si>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</si>
  <si>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</si>
  <si>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</si>
  <si>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</si>
  <si>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</si>
  <si>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</si>
  <si>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</si>
  <si>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</si>
  <si>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</si>
  <si>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</si>
  <si>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</si>
  <si>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</si>
  <si>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</si>
  <si>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</si>
  <si>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</si>
  <si>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</si>
  <si>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</si>
  <si>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</si>
  <si>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</si>
  <si>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</si>
  <si>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</si>
  <si>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</si>
  <si>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</si>
  <si>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</si>
  <si>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</si>
  <si>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</si>
  <si>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</si>
  <si>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</si>
  <si>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</si>
  <si>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</si>
  <si>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</si>
  <si>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</si>
  <si>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</si>
  <si>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</si>
  <si>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</si>
  <si>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</si>
  <si>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</si>
  <si>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</si>
  <si>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</si>
  <si>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</si>
  <si>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</si>
  <si>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</si>
  <si>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</si>
  <si>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</si>
  <si>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</si>
  <si>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</si>
  <si>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</si>
  <si>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</si>
  <si>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</si>
  <si>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</si>
  <si>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</si>
  <si>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</si>
  <si>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</si>
  <si>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</si>
  <si>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</si>
  <si>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</si>
  <si>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</si>
  <si>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</si>
  <si>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</si>
  <si>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</si>
  <si>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</si>
  <si>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</si>
  <si>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</si>
  <si>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</si>
  <si>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</si>
  <si>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</si>
  <si>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</si>
  <si>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</si>
  <si>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</si>
  <si>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</si>
  <si>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</si>
  <si>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</si>
  <si>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</si>
  <si>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</si>
  <si>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</si>
  <si>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</si>
  <si>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</si>
  <si>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</si>
  <si>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</si>
  <si>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</si>
  <si>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</si>
  <si>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</si>
  <si>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</si>
  <si>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</si>
  <si>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</si>
  <si>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</si>
  <si>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</si>
  <si>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</si>
  <si>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</si>
  <si>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</si>
  <si>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</si>
  <si>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</si>
  <si>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</si>
  <si>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</si>
  <si>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</si>
  <si>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</si>
  <si>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</si>
  <si>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</si>
  <si>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</si>
  <si>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</si>
  <si>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</si>
  <si>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</si>
  <si>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</si>
  <si>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</si>
  <si>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</si>
  <si>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</si>
  <si>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</si>
  <si>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</si>
  <si>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</si>
  <si>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</si>
  <si>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</si>
  <si>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</si>
  <si>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</si>
  <si>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</si>
  <si>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</si>
  <si>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</si>
  <si>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</si>
  <si>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</si>
  <si>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</si>
  <si>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</si>
  <si>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</si>
  <si>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</si>
  <si>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</si>
  <si>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</si>
  <si>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</si>
  <si>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</si>
  <si>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</si>
  <si>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</si>
  <si>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</si>
  <si>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</si>
  <si>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</si>
  <si>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</si>
  <si>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</si>
  <si>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</si>
  <si>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</si>
  <si>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</si>
  <si>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</si>
  <si>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</si>
  <si>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</si>
  <si>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</si>
  <si>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</si>
  <si>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</si>
  <si>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</si>
  <si>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</si>
  <si>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</si>
  <si>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</si>
  <si>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</si>
  <si>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</si>
  <si>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</si>
  <si>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</si>
  <si>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</si>
  <si>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</si>
  <si>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</si>
  <si>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</si>
  <si>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</si>
  <si>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</si>
  <si>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</si>
  <si>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</si>
  <si>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</si>
  <si>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</si>
  <si>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</si>
  <si>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</si>
  <si>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</si>
  <si>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</si>
  <si>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</si>
  <si>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</si>
  <si>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</si>
  <si>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</si>
  <si>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</si>
  <si>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</si>
  <si>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</si>
  <si>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</si>
  <si>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</si>
  <si>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</si>
  <si>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</si>
  <si>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</si>
  <si>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</si>
  <si>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</si>
  <si>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</si>
  <si>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</si>
  <si>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</si>
  <si>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</si>
  <si>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</si>
  <si>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</si>
  <si>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</si>
  <si>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</si>
  <si>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</si>
  <si>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</si>
  <si>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</si>
  <si>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</si>
  <si>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</si>
  <si>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</si>
  <si>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</si>
  <si>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</si>
  <si>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</si>
  <si>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</si>
  <si>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</si>
  <si>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</si>
  <si>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</si>
  <si>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</si>
  <si>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</si>
  <si>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</si>
  <si>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</si>
  <si>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</si>
  <si>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</si>
  <si>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</si>
  <si>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</si>
  <si>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</si>
  <si>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</si>
  <si>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</si>
  <si>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</si>
  <si>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</si>
  <si>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</si>
  <si>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</si>
  <si>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</si>
  <si>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</si>
  <si>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</si>
  <si>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</si>
  <si>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</si>
  <si>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</si>
  <si>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</si>
  <si>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</si>
  <si>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</si>
  <si>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</si>
  <si>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</si>
  <si>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</si>
  <si>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</si>
  <si>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</si>
  <si>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</si>
  <si>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</si>
  <si>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</si>
  <si>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</si>
  <si>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</si>
  <si>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</si>
  <si>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</si>
  <si>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</si>
  <si>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</si>
  <si>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</si>
  <si>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</si>
  <si>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</si>
  <si>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</si>
  <si>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</si>
  <si>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</si>
  <si>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</si>
  <si>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</si>
  <si>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</si>
  <si>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</si>
  <si>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</si>
  <si>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</si>
  <si>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</si>
  <si>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</si>
  <si>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</si>
  <si>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</si>
  <si>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</si>
  <si>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</si>
  <si>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</si>
  <si>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</si>
  <si>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</si>
  <si>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</si>
  <si>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</si>
  <si>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</si>
  <si>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</si>
  <si>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</si>
  <si>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</si>
  <si>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</si>
  <si>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</si>
  <si>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</si>
  <si>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</si>
  <si>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</si>
  <si>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</si>
  <si>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</si>
  <si>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</si>
  <si>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</si>
  <si>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</si>
  <si>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</si>
  <si>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</si>
  <si>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</si>
  <si>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</si>
  <si>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</si>
  <si>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</si>
  <si>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</si>
  <si>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</si>
  <si>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</si>
  <si>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</si>
  <si>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</si>
  <si>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</si>
  <si>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</si>
  <si>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</si>
  <si>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</si>
  <si>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</si>
  <si>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</si>
  <si>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</si>
  <si>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</si>
  <si>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</si>
  <si>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</si>
  <si>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</si>
  <si>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</si>
  <si>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</si>
  <si>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</si>
  <si>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</si>
  <si>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</si>
  <si>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</si>
  <si>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</si>
  <si>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</si>
  <si>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</si>
  <si>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</si>
  <si>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</si>
  <si>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</si>
  <si>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</si>
  <si>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</si>
  <si>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</si>
  <si>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</si>
  <si>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</si>
  <si>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</si>
  <si>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</si>
  <si>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</si>
  <si>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</si>
  <si>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</si>
  <si>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</si>
  <si>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</si>
  <si>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</si>
  <si>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</si>
  <si>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</si>
  <si>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</si>
  <si>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</si>
  <si>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</si>
  <si>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</si>
  <si>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</si>
  <si>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</si>
  <si>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</si>
  <si>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</si>
  <si>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</si>
  <si>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</si>
  <si>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</si>
  <si>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</si>
  <si>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</si>
  <si>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</si>
  <si>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</si>
  <si>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</si>
  <si>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</si>
  <si>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</si>
  <si>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</si>
  <si>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</si>
  <si>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</si>
  <si>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</si>
  <si>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</si>
  <si>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</si>
  <si>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</si>
  <si>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</si>
  <si>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</si>
  <si>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</si>
  <si>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</si>
  <si>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</si>
  <si>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</si>
  <si>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</si>
  <si>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</si>
  <si>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</si>
  <si>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</si>
  <si>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</si>
  <si>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</si>
  <si>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</si>
  <si>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</si>
  <si>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</si>
  <si>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</si>
  <si>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</si>
  <si>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</si>
  <si>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</si>
  <si>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</si>
  <si>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</si>
  <si>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</si>
  <si>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</si>
  <si>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</si>
  <si>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</si>
  <si>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</si>
  <si>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</si>
  <si>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</si>
  <si>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</si>
  <si>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</si>
  <si>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</si>
  <si>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</si>
  <si>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</si>
  <si>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</si>
  <si>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</si>
  <si>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</si>
  <si>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</si>
  <si>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</si>
  <si>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</si>
  <si>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</si>
  <si>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</si>
  <si>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</si>
  <si>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</si>
  <si>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</si>
  <si>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</si>
  <si>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</si>
  <si>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</si>
  <si>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</si>
  <si>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</si>
  <si>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</si>
  <si>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</si>
  <si>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</si>
  <si>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</si>
  <si>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</si>
  <si>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</si>
  <si>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</si>
  <si>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</si>
  <si>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</si>
  <si>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</si>
  <si>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</si>
  <si>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</si>
  <si>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</si>
  <si>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</si>
  <si>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</si>
  <si>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</si>
  <si>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</si>
  <si>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</si>
  <si>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</si>
  <si>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</si>
  <si>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</si>
  <si>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</si>
  <si>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</si>
  <si>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</si>
  <si>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</si>
  <si>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</si>
  <si>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</si>
  <si>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</si>
  <si>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</si>
  <si>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</si>
  <si>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</si>
  <si>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</si>
  <si>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</si>
  <si>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</si>
  <si>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</si>
  <si>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</si>
  <si>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</si>
  <si>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</si>
  <si>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</si>
  <si>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</si>
  <si>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</si>
  <si>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</si>
  <si>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</si>
  <si>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</si>
  <si>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</si>
  <si>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</si>
  <si>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</si>
  <si>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</si>
  <si>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</si>
  <si>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</si>
  <si>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</si>
  <si>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</si>
  <si>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</si>
  <si>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</si>
  <si>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</si>
  <si>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</si>
  <si>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</si>
  <si>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</si>
  <si>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</si>
  <si>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</si>
  <si>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</si>
  <si>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</si>
  <si>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</si>
  <si>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</si>
  <si>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</si>
  <si>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</si>
  <si>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</si>
  <si>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</si>
  <si>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</si>
  <si>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</si>
  <si>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</si>
  <si>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</si>
  <si>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</si>
  <si>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</si>
  <si>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</si>
  <si>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</si>
  <si>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</si>
  <si>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</si>
  <si>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</si>
  <si>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</si>
  <si>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</si>
  <si>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</si>
  <si>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</si>
  <si>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</si>
  <si>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</si>
  <si>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</si>
  <si>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</si>
  <si>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</si>
  <si>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</si>
  <si>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</si>
  <si>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</si>
  <si>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</si>
  <si>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</si>
  <si>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</si>
  <si>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</si>
  <si>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</si>
  <si>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</si>
  <si>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</si>
  <si>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</si>
  <si>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</si>
  <si>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</si>
  <si>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</si>
  <si>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</si>
  <si>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</si>
  <si>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</si>
  <si>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</si>
  <si>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</si>
  <si>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</si>
  <si>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</si>
  <si>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</si>
  <si>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</si>
  <si>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</si>
  <si>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</si>
  <si>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</si>
  <si>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</si>
  <si>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</si>
  <si>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</si>
  <si>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</si>
  <si>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</si>
  <si>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</si>
  <si>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</si>
  <si>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</si>
  <si>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</si>
  <si>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</si>
  <si>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</si>
  <si>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</si>
  <si>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</si>
  <si>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</si>
  <si>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</si>
  <si>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</si>
  <si>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</si>
  <si>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</si>
  <si>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</si>
  <si>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</si>
  <si>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</si>
  <si>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</si>
  <si>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</si>
  <si>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</si>
  <si>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</si>
  <si>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</si>
  <si>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</si>
  <si>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</si>
  <si>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</si>
  <si>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</si>
  <si>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</si>
  <si>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</si>
  <si>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</si>
  <si>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</si>
  <si>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</si>
  <si>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</si>
  <si>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</si>
  <si>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</si>
  <si>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</si>
  <si>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</si>
  <si>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</si>
  <si>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</si>
  <si>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</si>
  <si>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</si>
  <si>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</si>
  <si>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</si>
  <si>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</si>
  <si>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</si>
  <si>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</si>
  <si>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</si>
  <si>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</si>
  <si>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</si>
  <si>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</si>
  <si>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</si>
  <si>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</si>
  <si>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</si>
  <si>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</si>
  <si>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</si>
  <si>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</si>
  <si>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</si>
  <si>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</si>
  <si>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</si>
  <si>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</si>
  <si>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</si>
  <si>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</si>
  <si>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</si>
  <si>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</si>
  <si>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</si>
  <si>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</si>
  <si>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</si>
  <si>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</si>
  <si>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</si>
  <si>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</si>
  <si>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</si>
  <si>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</si>
  <si>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</si>
  <si>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</si>
  <si>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</si>
  <si>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</si>
  <si>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</si>
  <si>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</si>
  <si>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</si>
  <si>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</si>
  <si>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</si>
  <si>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</si>
  <si>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</si>
  <si>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</si>
  <si>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</si>
  <si>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</si>
  <si>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</si>
  <si>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</si>
  <si>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</si>
  <si>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</si>
  <si>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</si>
  <si>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</si>
  <si>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</si>
  <si>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</si>
  <si>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</si>
  <si>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</si>
  <si>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</si>
  <si>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</si>
  <si>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</si>
  <si>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</si>
  <si>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</si>
  <si>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</si>
  <si>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</si>
  <si>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</si>
  <si>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</si>
  <si>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</si>
  <si>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</si>
  <si>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</si>
  <si>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</si>
  <si>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</si>
  <si>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</si>
  <si>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</si>
  <si>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</si>
  <si>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</si>
  <si>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</si>
  <si>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</si>
  <si>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</si>
  <si>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</si>
  <si>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</si>
  <si>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</si>
  <si>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</si>
  <si>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</si>
  <si>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</si>
  <si>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</si>
  <si>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</si>
  <si>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</si>
  <si>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</si>
  <si>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</si>
  <si>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</si>
  <si>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</si>
  <si>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</si>
  <si>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</si>
  <si>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</si>
  <si>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</si>
  <si>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</si>
  <si>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</si>
  <si>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</si>
  <si>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</si>
  <si>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</si>
  <si>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</si>
  <si>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</si>
  <si>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</si>
  <si>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</si>
  <si>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</si>
  <si>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</si>
  <si>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</si>
  <si>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</si>
  <si>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</si>
  <si>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</si>
  <si>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</si>
  <si>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</si>
  <si>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</si>
  <si>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</si>
  <si>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</si>
  <si>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</si>
  <si>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</si>
  <si>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</si>
  <si>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</si>
  <si>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</si>
  <si>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</si>
  <si>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</si>
  <si>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</si>
  <si>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</si>
  <si>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</si>
  <si>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</si>
  <si>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</si>
  <si>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</si>
  <si>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</si>
  <si>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</si>
  <si>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</si>
  <si>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</si>
  <si>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</si>
  <si>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</si>
  <si>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</si>
  <si>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</si>
  <si>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</si>
  <si>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</si>
  <si>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</si>
  <si>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</si>
  <si>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</si>
  <si>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</si>
  <si>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</si>
  <si>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</si>
  <si>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</si>
  <si>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</si>
  <si>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</si>
  <si>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</si>
  <si>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</si>
  <si>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</si>
  <si>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</si>
  <si>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</si>
  <si>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</si>
  <si>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</si>
  <si>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</si>
  <si>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</si>
  <si>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</si>
  <si>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</si>
  <si>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</si>
  <si>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</si>
  <si>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</si>
  <si>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</si>
  <si>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</si>
  <si>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</si>
  <si>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</si>
  <si>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</si>
  <si>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</si>
  <si>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</si>
  <si>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</si>
  <si>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</si>
  <si>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</si>
  <si>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</si>
  <si>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</si>
  <si>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</si>
  <si>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</si>
  <si>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</si>
  <si>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</si>
  <si>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</si>
  <si>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</si>
  <si>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</si>
  <si>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</si>
  <si>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</si>
  <si>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</si>
  <si>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</si>
  <si>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</si>
  <si>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</si>
  <si>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</si>
  <si>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</si>
  <si>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</si>
  <si>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</si>
  <si>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</si>
  <si>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</si>
  <si>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</si>
  <si>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</si>
  <si>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</si>
  <si>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</si>
  <si>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</si>
  <si>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</si>
  <si>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</si>
  <si>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</si>
  <si>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</si>
  <si>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</si>
  <si>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</si>
  <si>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</si>
  <si>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</si>
  <si>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</si>
  <si>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</si>
  <si>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</si>
  <si>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</si>
  <si>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</si>
  <si>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</si>
  <si>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</si>
  <si>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</si>
  <si>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</si>
  <si>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</si>
  <si>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</si>
  <si>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</si>
  <si>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</si>
  <si>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</si>
  <si>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</si>
  <si>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</si>
  <si>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</si>
  <si>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</si>
  <si>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</si>
  <si>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</si>
  <si>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</si>
  <si>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</si>
  <si>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</si>
  <si>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</si>
  <si>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</si>
  <si>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</si>
  <si>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</si>
  <si>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</si>
  <si>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</si>
  <si>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</si>
  <si>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</si>
  <si>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</si>
  <si>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</si>
  <si>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</si>
  <si>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</si>
  <si>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</si>
  <si>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</si>
  <si>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</si>
  <si>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</si>
  <si>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</si>
  <si>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</si>
  <si>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</si>
  <si>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</si>
  <si>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</si>
  <si>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</si>
  <si>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</si>
  <si>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</si>
  <si>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</si>
  <si>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</si>
  <si>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</si>
  <si>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</si>
  <si>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</si>
  <si>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</si>
  <si>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</si>
  <si>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</si>
  <si>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</si>
  <si>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</si>
  <si>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</si>
  <si>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</si>
  <si>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</si>
  <si>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</si>
  <si>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</si>
  <si>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</si>
  <si>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</si>
  <si>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</si>
  <si>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</si>
  <si>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</si>
  <si>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</si>
  <si>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</si>
  <si>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</si>
  <si>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</si>
  <si>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</si>
  <si>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</si>
  <si>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</si>
  <si>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</si>
  <si>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</si>
  <si>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</si>
  <si>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</si>
  <si>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</si>
  <si>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</si>
  <si>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</si>
  <si>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</si>
  <si>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</si>
  <si>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</si>
  <si>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</si>
  <si>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</si>
  <si>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</si>
  <si>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</si>
  <si>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</si>
  <si>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</si>
  <si>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</si>
  <si>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</si>
  <si>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</si>
  <si>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</si>
  <si>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</si>
  <si>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</si>
  <si>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</si>
  <si>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</si>
  <si>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</si>
  <si>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</si>
  <si>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</si>
  <si>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</si>
  <si>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</si>
  <si>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</si>
  <si>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</si>
  <si>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</si>
  <si>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</si>
  <si>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</si>
  <si>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</si>
  <si>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</si>
  <si>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</si>
  <si>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</si>
  <si>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</si>
  <si>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</si>
  <si>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</si>
  <si>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</si>
  <si>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</si>
  <si>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</si>
  <si>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</si>
  <si>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</si>
  <si>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</si>
  <si>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</si>
  <si>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</si>
  <si>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</si>
  <si>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</si>
  <si>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</si>
  <si>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</si>
  <si>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</si>
  <si>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</si>
  <si>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</si>
  <si>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</si>
  <si>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</si>
  <si>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</si>
  <si>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</si>
  <si>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</si>
  <si>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</si>
  <si>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</si>
  <si>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</si>
  <si>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</si>
  <si>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</si>
  <si>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</si>
  <si>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</si>
  <si>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</si>
  <si>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</si>
  <si>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</si>
  <si>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</si>
  <si>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</si>
  <si>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</si>
  <si>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</si>
  <si>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</si>
  <si>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</si>
  <si>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</si>
  <si>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</si>
  <si>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</si>
  <si>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</si>
  <si>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</si>
  <si>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</si>
  <si>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</si>
  <si>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</si>
  <si>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</si>
  <si>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</si>
  <si>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</si>
  <si>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</si>
  <si>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</si>
  <si>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</si>
  <si>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</si>
  <si>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</si>
  <si>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</si>
  <si>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</si>
  <si>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</si>
  <si>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</si>
  <si>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</si>
  <si>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</si>
  <si>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</si>
  <si>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</si>
  <si>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</si>
  <si>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</si>
  <si>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</si>
  <si>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</si>
  <si>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</si>
  <si>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</si>
  <si>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</si>
  <si>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</si>
  <si>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</si>
  <si>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</si>
  <si>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</si>
  <si>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</si>
  <si>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</si>
  <si>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</si>
  <si>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</si>
  <si>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</si>
  <si>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</si>
  <si>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</si>
  <si>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</si>
  <si>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</si>
  <si>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</si>
  <si>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</si>
  <si>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</si>
  <si>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</si>
  <si>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</si>
  <si>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</si>
  <si>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</si>
  <si>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</si>
  <si>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</si>
  <si>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</si>
  <si>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</si>
  <si>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</si>
  <si>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</si>
  <si>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</si>
  <si>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</si>
  <si>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</si>
  <si>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</si>
  <si>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</si>
  <si>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</si>
  <si>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</si>
  <si>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</si>
  <si>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</si>
  <si>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</si>
  <si>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</si>
  <si>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</si>
  <si>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</si>
  <si>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</si>
  <si>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</si>
  <si>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</si>
  <si>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</si>
  <si>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</si>
  <si>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</si>
  <si>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</si>
  <si>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</si>
  <si>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</si>
  <si>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</si>
  <si>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</si>
  <si>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</si>
  <si>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</si>
  <si>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</si>
  <si>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</si>
  <si>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</si>
  <si>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</si>
  <si>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</si>
  <si>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</si>
  <si>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</si>
  <si>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</si>
  <si>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</si>
  <si>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</si>
  <si>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</si>
  <si>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</si>
  <si>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</si>
  <si>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</si>
  <si>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</si>
  <si>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</si>
  <si>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</si>
  <si>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</si>
  <si>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</si>
  <si>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</si>
  <si>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</si>
  <si>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</si>
  <si>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</si>
  <si>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</si>
  <si>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</si>
  <si>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</si>
  <si>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</si>
  <si>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</si>
  <si>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</si>
  <si>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</si>
  <si>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</si>
  <si>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</si>
  <si>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</si>
  <si>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</si>
  <si>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</si>
  <si>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</si>
  <si>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</si>
  <si>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</si>
  <si>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</si>
  <si>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</si>
  <si>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</si>
  <si>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</si>
  <si>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</si>
  <si>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</si>
  <si>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</si>
  <si>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</si>
  <si>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</si>
  <si>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</si>
  <si>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</si>
  <si>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</si>
  <si>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</si>
  <si>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</si>
  <si>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</si>
  <si>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</si>
  <si>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</si>
  <si>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</si>
  <si>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</si>
  <si>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</si>
  <si>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</si>
  <si>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</si>
  <si>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</si>
  <si>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</si>
  <si>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</si>
  <si>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</si>
  <si>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</si>
  <si>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</si>
  <si>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</si>
  <si>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</si>
  <si>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</si>
  <si>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</si>
  <si>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</si>
  <si>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</si>
  <si>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</si>
  <si>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</si>
  <si>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</si>
  <si>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</si>
  <si>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</si>
  <si>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</si>
  <si>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</si>
  <si>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</si>
  <si>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</si>
  <si>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</si>
  <si>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</si>
  <si>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</si>
  <si>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</si>
  <si>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</si>
  <si>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</si>
  <si>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</si>
  <si>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</si>
  <si>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</si>
  <si>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</si>
  <si>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</si>
  <si>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</si>
  <si>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</si>
  <si>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</si>
  <si>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</si>
  <si>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</si>
  <si>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</si>
  <si>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</si>
  <si>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</si>
  <si>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</si>
  <si>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</si>
  <si>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</si>
  <si>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</si>
  <si>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</si>
  <si>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</si>
  <si>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</si>
  <si>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</si>
  <si>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</si>
  <si>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</si>
  <si>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</si>
  <si>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</si>
  <si>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</si>
  <si>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</si>
  <si>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</si>
  <si>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</si>
  <si>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</si>
  <si>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</si>
  <si>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</si>
  <si>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</si>
  <si>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</si>
  <si>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</si>
  <si>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</si>
  <si>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</si>
  <si>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</si>
  <si>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</si>
  <si>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</si>
  <si>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</si>
  <si>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</si>
  <si>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</si>
  <si>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</si>
  <si>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</si>
  <si>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</si>
  <si>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</si>
  <si>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</si>
  <si>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</si>
  <si>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</si>
  <si>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</si>
  <si>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</si>
  <si>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</si>
  <si>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</si>
  <si>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</si>
  <si>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</si>
  <si>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</si>
  <si>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</si>
  <si>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</si>
  <si>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</si>
  <si>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</si>
  <si>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</si>
  <si>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</si>
  <si>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</si>
  <si>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</si>
  <si>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</si>
  <si>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</si>
  <si>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</si>
  <si>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</si>
  <si>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</si>
  <si>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</si>
  <si>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</si>
  <si>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</si>
  <si>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</si>
  <si>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</si>
  <si>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</si>
  <si>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</si>
  <si>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</si>
  <si>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</si>
  <si>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</si>
  <si>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</si>
  <si>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</si>
  <si>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</si>
  <si>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</si>
  <si>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</si>
  <si>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</si>
  <si>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</si>
  <si>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</si>
  <si>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</si>
  <si>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</si>
  <si>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</si>
  <si>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</si>
  <si>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</si>
  <si>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</si>
  <si>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</si>
  <si>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</si>
  <si>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</si>
  <si>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</si>
  <si>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</si>
  <si>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</si>
  <si>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</si>
  <si>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</si>
  <si>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</si>
  <si>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</si>
  <si>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</si>
  <si>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</si>
  <si>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</si>
  <si>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</si>
  <si>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</si>
  <si>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</si>
  <si>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</si>
  <si>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</si>
  <si>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</si>
  <si>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</si>
  <si>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</si>
  <si>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</si>
  <si>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</si>
  <si>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</si>
  <si>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</si>
  <si>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</si>
  <si>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</si>
  <si>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</si>
  <si>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</si>
  <si>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</si>
  <si>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</si>
  <si>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</si>
  <si>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</si>
  <si>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</si>
  <si>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</si>
  <si>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</si>
  <si>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</si>
  <si>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</si>
  <si>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</si>
  <si>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</si>
  <si>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</si>
  <si>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</si>
  <si>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</si>
  <si>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</si>
  <si>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</si>
  <si>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</si>
  <si>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</si>
  <si>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</si>
  <si>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</si>
  <si>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</si>
  <si>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</si>
  <si>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</si>
  <si>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</si>
  <si>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</si>
  <si>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</si>
  <si>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</si>
  <si>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</si>
  <si>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</si>
  <si>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</si>
  <si>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</si>
  <si>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</si>
  <si>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</si>
  <si>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</si>
  <si>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</si>
  <si>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</si>
  <si>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</si>
  <si>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</si>
  <si>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</si>
  <si>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</si>
  <si>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</si>
  <si>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</si>
  <si>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</si>
  <si>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</si>
  <si>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</si>
  <si>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</si>
  <si>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</si>
  <si>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</si>
  <si>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</si>
  <si>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</si>
  <si>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</si>
  <si>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</si>
  <si>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</si>
  <si>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</si>
  <si>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</si>
  <si>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</si>
  <si>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</si>
  <si>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</si>
  <si>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</si>
  <si>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</si>
  <si>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</si>
  <si>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</si>
  <si>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</si>
  <si>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</si>
  <si>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</si>
  <si>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</si>
  <si>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</si>
  <si>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</si>
  <si>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</si>
  <si>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</si>
  <si>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</si>
  <si>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</si>
  <si>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</si>
  <si>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</si>
  <si>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</si>
  <si>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</si>
  <si>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</si>
  <si>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</si>
  <si>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</si>
  <si>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</si>
  <si>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</si>
  <si>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</si>
  <si>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</si>
  <si>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</si>
  <si>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</si>
  <si>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</si>
  <si>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</si>
  <si>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</si>
  <si>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</si>
  <si>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</si>
  <si>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</si>
  <si>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</si>
  <si>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</si>
  <si>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</si>
  <si>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</si>
  <si>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</si>
  <si>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</si>
  <si>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</si>
  <si>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</si>
  <si>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</si>
  <si>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</si>
  <si>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</si>
  <si>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</si>
  <si>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</si>
  <si>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</si>
  <si>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</si>
  <si>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</si>
  <si>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</si>
  <si>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</si>
  <si>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</si>
  <si>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</si>
  <si>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</si>
  <si>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</si>
  <si>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</si>
  <si>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</si>
  <si>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</si>
  <si>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</si>
  <si>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</si>
  <si>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</si>
  <si>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</si>
  <si>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</si>
  <si>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</si>
  <si>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</si>
  <si>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</si>
  <si>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</si>
  <si>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</si>
  <si>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</si>
  <si>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</si>
  <si>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</si>
  <si>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</si>
  <si>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</si>
  <si>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</si>
  <si>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</si>
  <si>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</si>
  <si>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</si>
  <si>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</si>
  <si>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</si>
  <si>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</si>
  <si>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</si>
  <si>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</si>
  <si>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</si>
  <si>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</si>
  <si>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</si>
  <si>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</si>
  <si>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</si>
  <si>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</si>
  <si>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</si>
  <si>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</si>
  <si>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</si>
  <si>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</si>
  <si>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</si>
  <si>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</si>
  <si>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</si>
  <si>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</si>
  <si>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</si>
  <si>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</si>
  <si>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</si>
  <si>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</si>
  <si>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</si>
  <si>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</si>
  <si>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</si>
  <si>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</si>
  <si>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</si>
  <si>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</si>
  <si>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</si>
  <si>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</si>
  <si>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</si>
  <si>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</si>
  <si>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</si>
  <si>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</si>
  <si>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</si>
  <si>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</si>
  <si>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</si>
  <si>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</si>
  <si>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</si>
  <si>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</si>
  <si>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</si>
  <si>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</si>
  <si>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</si>
  <si>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</si>
  <si>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</si>
  <si>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</si>
  <si>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</si>
  <si>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</si>
  <si>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</si>
  <si>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</si>
  <si>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</si>
  <si>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</si>
  <si>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</si>
  <si>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</si>
  <si>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</si>
  <si>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</si>
  <si>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</si>
  <si>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</si>
  <si>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</si>
  <si>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</si>
  <si>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</si>
  <si>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</si>
  <si>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</si>
  <si>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</si>
  <si>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</si>
  <si>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</si>
  <si>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</si>
  <si>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</si>
  <si>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</si>
  <si>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</si>
  <si>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</si>
  <si>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</si>
  <si>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</si>
  <si>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</si>
  <si>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</si>
  <si>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</si>
  <si>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</si>
  <si>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</si>
  <si>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</si>
  <si>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</si>
  <si>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</si>
  <si>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</si>
  <si>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</si>
  <si>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</si>
  <si>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</si>
  <si>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</si>
  <si>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</si>
  <si>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</si>
  <si>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</si>
  <si>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</si>
  <si>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</si>
  <si>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</si>
  <si>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</si>
  <si>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</si>
  <si>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</si>
  <si>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</si>
  <si>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</si>
  <si>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</si>
  <si>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</si>
  <si>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</si>
  <si>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</si>
  <si>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</si>
  <si>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</si>
  <si>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</si>
  <si>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</si>
  <si>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</si>
  <si>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</si>
  <si>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</si>
  <si>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</si>
  <si>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</si>
  <si>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</si>
  <si>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</si>
  <si>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</si>
  <si>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</si>
  <si>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</si>
  <si>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</si>
  <si>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</si>
  <si>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</si>
  <si>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</si>
  <si>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</si>
  <si>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</si>
  <si>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</si>
  <si>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</si>
  <si>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</si>
  <si>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</si>
  <si>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</si>
  <si>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</si>
  <si>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</si>
  <si>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</si>
  <si>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</si>
  <si>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</si>
  <si>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</si>
  <si>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</si>
  <si>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</si>
  <si>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</si>
  <si>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</si>
  <si>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</si>
  <si>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</si>
  <si>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</si>
  <si>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</si>
  <si>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</si>
  <si>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</si>
  <si>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</si>
  <si>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</si>
  <si>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</si>
  <si>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</si>
  <si>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</si>
  <si>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</si>
  <si>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</si>
  <si>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</si>
  <si>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</si>
  <si>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</si>
  <si>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</si>
  <si>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</si>
  <si>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</si>
  <si>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</si>
  <si>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</si>
  <si>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</si>
  <si>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</si>
  <si>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</si>
  <si>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</si>
  <si>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</si>
  <si>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</si>
  <si>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</si>
  <si>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</si>
  <si>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</si>
  <si>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</si>
  <si>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</si>
  <si>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</si>
  <si>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</si>
  <si>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</si>
  <si>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</si>
  <si>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</si>
  <si>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</si>
  <si>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</si>
  <si>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</si>
  <si>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</si>
  <si>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</si>
  <si>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</si>
  <si>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</si>
  <si>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</si>
  <si>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</si>
  <si>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</si>
  <si>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</si>
  <si>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</si>
  <si>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</si>
  <si>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</si>
  <si>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</si>
  <si>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</si>
  <si>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</si>
  <si>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</si>
  <si>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</si>
  <si>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</si>
  <si>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</si>
  <si>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</si>
  <si>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</si>
  <si>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</si>
  <si>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</si>
  <si>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</si>
  <si>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</si>
  <si>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</si>
  <si>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</si>
  <si>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</si>
  <si>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</si>
  <si>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</si>
  <si>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</si>
  <si>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</si>
  <si>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</si>
  <si>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</si>
  <si>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</si>
  <si>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</si>
  <si>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</si>
  <si>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</si>
  <si>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</si>
  <si>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</si>
  <si>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</si>
  <si>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</si>
  <si>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</si>
  <si>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</si>
  <si>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</si>
  <si>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</si>
  <si>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</si>
  <si>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</si>
  <si>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</si>
  <si>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</si>
  <si>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</si>
  <si>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</si>
  <si>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</si>
  <si>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</si>
  <si>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</si>
  <si>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</si>
  <si>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</si>
  <si>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</si>
  <si>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</si>
  <si>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</si>
  <si>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</si>
  <si>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</si>
  <si>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</si>
  <si>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</si>
  <si>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</si>
  <si>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</si>
  <si>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</si>
  <si>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</si>
  <si>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</si>
  <si>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</si>
  <si>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</si>
  <si>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</si>
  <si>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</si>
  <si>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</si>
  <si>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</si>
  <si>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</si>
  <si>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</si>
  <si>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</si>
  <si>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</si>
  <si>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</si>
  <si>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</si>
  <si>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</si>
  <si>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</si>
  <si>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</si>
  <si>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</si>
  <si>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</si>
  <si>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</si>
  <si>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</si>
  <si>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</si>
  <si>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</si>
  <si>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</si>
  <si>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</si>
  <si>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</si>
  <si>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</si>
  <si>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</si>
  <si>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</si>
  <si>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</si>
  <si>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</si>
  <si>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</si>
  <si>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</si>
  <si>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</si>
  <si>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</si>
  <si>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</si>
  <si>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</si>
  <si>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</si>
  <si>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</si>
  <si>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</si>
  <si>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</si>
  <si>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</si>
  <si>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</si>
  <si>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</si>
  <si>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</si>
  <si>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</si>
  <si>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</si>
  <si>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</si>
  <si>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</si>
  <si>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</si>
  <si>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</si>
  <si>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</si>
  <si>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</si>
  <si>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</si>
  <si>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</si>
  <si>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</si>
  <si>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</si>
  <si>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</si>
  <si>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</si>
  <si>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</si>
  <si>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</si>
  <si>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</si>
  <si>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</si>
  <si>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</si>
  <si>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</si>
  <si>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</si>
  <si>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</si>
  <si>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</si>
  <si>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</si>
  <si>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</si>
  <si>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</si>
  <si>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</si>
  <si>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</si>
  <si>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</si>
  <si>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</si>
  <si>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</si>
  <si>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</si>
  <si>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</si>
  <si>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</si>
  <si>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</si>
  <si>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</si>
  <si>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</si>
  <si>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</si>
  <si>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</si>
  <si>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</si>
  <si>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</si>
  <si>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</si>
  <si>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</si>
  <si>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</si>
  <si>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</si>
  <si>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</si>
  <si>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</si>
  <si>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</si>
  <si>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</si>
  <si>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</si>
  <si>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</si>
  <si>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</si>
  <si>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</si>
  <si>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</si>
  <si>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</si>
  <si>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</si>
  <si>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</si>
  <si>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</si>
  <si>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</si>
  <si>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</si>
  <si>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</si>
  <si>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</si>
  <si>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</si>
  <si>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</si>
  <si>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</si>
  <si>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</si>
  <si>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</si>
  <si>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</si>
  <si>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</si>
  <si>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</si>
  <si>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</si>
  <si>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</si>
  <si>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</si>
  <si>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</si>
  <si>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</si>
  <si>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</si>
  <si>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</si>
  <si>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</si>
  <si>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</si>
  <si>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</si>
  <si>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</si>
  <si>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</si>
  <si>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</si>
  <si>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</si>
  <si>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</si>
  <si>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</si>
  <si>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</si>
  <si>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</si>
  <si>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</si>
  <si>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</si>
  <si>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</si>
  <si>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</si>
  <si>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</si>
  <si>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</si>
  <si>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</si>
  <si>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</si>
  <si>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</si>
  <si>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</si>
  <si>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</si>
  <si>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</si>
  <si>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</si>
  <si>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</si>
  <si>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</si>
  <si>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</si>
  <si>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</si>
  <si>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</si>
  <si>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</si>
  <si>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</si>
  <si>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</si>
  <si>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</si>
  <si>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</si>
  <si>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</si>
  <si>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</si>
  <si>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</si>
  <si>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</si>
  <si>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</si>
  <si>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</si>
  <si>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</si>
  <si>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</si>
  <si>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</si>
  <si>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</si>
  <si>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</si>
  <si>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</si>
  <si>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</si>
  <si>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</si>
  <si>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</si>
  <si>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</si>
  <si>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</si>
  <si>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</si>
  <si>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</si>
  <si>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</si>
  <si>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</si>
  <si>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</si>
  <si>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</si>
  <si>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</si>
  <si>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</si>
  <si>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</si>
  <si>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</si>
  <si>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</si>
  <si>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</si>
  <si>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</si>
  <si>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</si>
  <si>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</si>
  <si>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</si>
  <si>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</si>
  <si>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</si>
  <si>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</si>
  <si>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</si>
  <si>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</si>
  <si>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</si>
  <si>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</si>
  <si>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</si>
  <si>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</si>
  <si>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</si>
  <si>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</si>
  <si>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</si>
  <si>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</si>
  <si>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</si>
  <si>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</si>
  <si>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</si>
  <si>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</si>
  <si>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</si>
  <si>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</si>
  <si>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</si>
  <si>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</si>
  <si>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</si>
  <si>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</si>
  <si>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</si>
  <si>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</si>
  <si>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</si>
  <si>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</si>
  <si>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</si>
  <si>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</si>
  <si>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</si>
  <si>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</si>
  <si>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</si>
  <si>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</si>
  <si>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</si>
  <si>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</si>
  <si>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</si>
  <si>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</si>
  <si>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</si>
  <si>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</si>
  <si>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</si>
  <si>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</si>
  <si>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</si>
  <si>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</si>
  <si>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</si>
  <si>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</si>
  <si>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</si>
  <si>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</si>
  <si>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</si>
  <si>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</si>
  <si>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</si>
  <si>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</si>
  <si>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</si>
  <si>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</si>
  <si>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</si>
  <si>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</si>
  <si>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</si>
  <si>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</si>
  <si>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</si>
  <si>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</si>
  <si>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</si>
  <si>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</si>
  <si>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</si>
  <si>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</si>
  <si>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</si>
  <si>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</si>
  <si>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</si>
  <si>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</si>
  <si>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</si>
  <si>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</si>
  <si>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</si>
  <si>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</si>
  <si>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</si>
  <si>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</si>
  <si>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</si>
  <si>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</si>
  <si>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</si>
  <si>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</si>
  <si>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</si>
  <si>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</si>
  <si>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</si>
  <si>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</si>
  <si>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</si>
  <si>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</si>
  <si>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</si>
  <si>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</si>
  <si>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</si>
  <si>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</si>
  <si>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</si>
  <si>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</si>
  <si>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</si>
  <si>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</si>
  <si>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</si>
  <si>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</si>
  <si>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</si>
  <si>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</si>
  <si>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</si>
  <si>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</si>
  <si>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</si>
  <si>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</si>
  <si>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</si>
  <si>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</si>
  <si>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</si>
  <si>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</si>
  <si>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</si>
  <si>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</si>
  <si>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</si>
  <si>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</si>
  <si>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</si>
  <si>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</si>
  <si>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</si>
  <si>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</si>
  <si>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</si>
  <si>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</si>
  <si>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</si>
  <si>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</si>
  <si>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</si>
  <si>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</si>
  <si>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</si>
  <si>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</si>
  <si>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</si>
  <si>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</si>
  <si>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</si>
  <si>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</si>
  <si>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</si>
  <si>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</si>
  <si>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</si>
  <si>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</si>
  <si>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</si>
  <si>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</si>
  <si>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</si>
  <si>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</si>
  <si>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</si>
  <si>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</si>
  <si>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</si>
  <si>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</si>
  <si>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</si>
  <si>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</si>
  <si>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</si>
  <si>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</si>
  <si>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</si>
  <si>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</si>
  <si>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</si>
  <si>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</si>
  <si>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</si>
  <si>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</si>
  <si>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</si>
  <si>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</si>
  <si>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</si>
  <si>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</si>
  <si>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</si>
  <si>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</si>
  <si>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</si>
  <si>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</si>
  <si>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</si>
  <si>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</si>
  <si>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</si>
  <si>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</si>
  <si>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</si>
  <si>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</si>
  <si>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</si>
  <si>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</si>
  <si>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</si>
  <si>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</si>
  <si>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</si>
  <si>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</si>
  <si>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</si>
  <si>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</si>
  <si>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</si>
  <si>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</si>
  <si>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</si>
  <si>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</si>
  <si>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</si>
  <si>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</si>
  <si>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</si>
  <si>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</si>
  <si>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</si>
  <si>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</si>
  <si>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</si>
  <si>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</si>
  <si>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</si>
  <si>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</si>
  <si>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</si>
  <si>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</si>
  <si>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</si>
  <si>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</si>
  <si>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</si>
  <si>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</si>
  <si>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</si>
  <si>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</si>
  <si>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</si>
  <si>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</si>
  <si>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</si>
  <si>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</si>
  <si>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</si>
  <si>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</si>
  <si>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</si>
  <si>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</si>
  <si>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</si>
  <si>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</si>
  <si>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</si>
  <si>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</si>
  <si>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</si>
  <si>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</si>
  <si>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</si>
  <si>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</si>
  <si>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</si>
  <si>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</si>
  <si>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</si>
  <si>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</si>
  <si>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</si>
  <si>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</si>
  <si>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</si>
  <si>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</si>
  <si>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</si>
  <si>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</si>
  <si>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</si>
  <si>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</si>
  <si>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</si>
  <si>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</si>
  <si>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</si>
  <si>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</si>
  <si>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</si>
  <si>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</si>
  <si>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</si>
  <si>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</si>
  <si>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</si>
  <si>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</si>
  <si>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</si>
  <si>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</si>
  <si>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</si>
  <si>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</si>
  <si>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</si>
  <si>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</si>
  <si>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</si>
  <si>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</si>
  <si>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</si>
  <si>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</si>
  <si>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</si>
  <si>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</si>
  <si>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</si>
  <si>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</si>
  <si>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</si>
  <si>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</si>
  <si>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</si>
  <si>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</si>
  <si>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</si>
  <si>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</si>
  <si>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</si>
  <si>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</si>
  <si>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</si>
  <si>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</si>
  <si>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</si>
  <si>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</si>
  <si>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</si>
  <si>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</si>
  <si>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</si>
  <si>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</si>
  <si>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</si>
  <si>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</si>
  <si>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</si>
  <si>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</si>
  <si>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</si>
  <si>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</si>
  <si>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</si>
  <si>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</si>
  <si>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</si>
  <si>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</si>
  <si>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</si>
  <si>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</si>
  <si>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</si>
  <si>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</si>
  <si>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</si>
  <si>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</si>
  <si>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</si>
  <si>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</si>
  <si>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</si>
  <si>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</si>
  <si>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</si>
  <si>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</si>
  <si>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</si>
  <si>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</si>
  <si>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</si>
  <si>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</si>
  <si>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</si>
  <si>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</si>
  <si>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</si>
  <si>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</si>
  <si>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</si>
  <si>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</si>
  <si>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</si>
  <si>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</si>
  <si>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</si>
  <si>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</si>
  <si>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</si>
  <si>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</si>
  <si>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</si>
  <si>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</si>
  <si>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</si>
  <si>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</si>
  <si>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</si>
  <si>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</si>
  <si>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</si>
  <si>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</si>
  <si>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</si>
  <si>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</si>
  <si>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</si>
  <si>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</si>
  <si>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</si>
  <si>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</si>
  <si>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</si>
  <si>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</si>
  <si>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</si>
  <si>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</si>
  <si>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</si>
  <si>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</si>
  <si>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</si>
  <si>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</si>
  <si>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</si>
  <si>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</si>
  <si>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</si>
  <si>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</si>
  <si>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</si>
  <si>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</si>
  <si>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</si>
  <si>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</si>
  <si>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</si>
  <si>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</si>
  <si>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</si>
  <si>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</si>
  <si>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</si>
  <si>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</si>
  <si>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</si>
  <si>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</si>
  <si>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</si>
  <si>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</si>
  <si>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</si>
  <si>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</si>
  <si>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</si>
  <si>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</si>
  <si>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</si>
  <si>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</si>
  <si>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</si>
  <si>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</si>
  <si>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</si>
  <si>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</si>
  <si>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</si>
  <si>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</si>
  <si>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</si>
  <si>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</si>
  <si>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</si>
  <si>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</si>
  <si>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</si>
  <si>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</si>
  <si>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</si>
  <si>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</si>
  <si>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</si>
  <si>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</si>
  <si>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</si>
  <si>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</si>
  <si>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</si>
  <si>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</si>
  <si>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</si>
  <si>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</si>
  <si>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</si>
  <si>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</si>
  <si>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</si>
  <si>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</si>
  <si>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</si>
  <si>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</si>
  <si>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</si>
  <si>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</si>
  <si>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</si>
  <si>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</si>
  <si>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</si>
  <si>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</si>
  <si>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</si>
  <si>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</si>
  <si>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</si>
  <si>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</si>
  <si>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</si>
  <si>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</si>
  <si>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</si>
  <si>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</si>
  <si>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</si>
  <si>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</si>
  <si>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</si>
  <si>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</si>
  <si>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</si>
  <si>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</si>
  <si>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</si>
  <si>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</si>
  <si>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</si>
  <si>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</si>
  <si>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</si>
  <si>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</si>
  <si>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</si>
  <si>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</si>
  <si>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</si>
  <si>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</si>
  <si>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</si>
  <si>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</si>
  <si>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</si>
  <si>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</si>
  <si>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</si>
  <si>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</si>
  <si>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</si>
  <si>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</si>
  <si>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</si>
  <si>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</si>
  <si>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</si>
  <si>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</si>
  <si>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</si>
  <si>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</si>
  <si>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</si>
  <si>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</si>
  <si>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</si>
  <si>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</si>
  <si>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</si>
  <si>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</si>
  <si>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</si>
  <si>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</si>
  <si>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</si>
  <si>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</si>
  <si>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</si>
  <si>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</si>
  <si>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</si>
  <si>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</si>
  <si>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</si>
  <si>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</si>
  <si>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</si>
  <si>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</si>
  <si>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</si>
  <si>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</si>
  <si>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</si>
  <si>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</si>
  <si>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</si>
  <si>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</si>
  <si>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</si>
  <si>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</si>
  <si>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</si>
  <si>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</si>
  <si>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</si>
  <si>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</si>
  <si>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</si>
  <si>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</si>
  <si>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</si>
  <si>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</si>
  <si>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</si>
  <si>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</si>
  <si>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</si>
  <si>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</si>
  <si>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</si>
  <si>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</si>
  <si>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</si>
  <si>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</si>
  <si>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</si>
  <si>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</si>
  <si>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</si>
  <si>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</si>
  <si>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</si>
  <si>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</si>
  <si>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</si>
  <si>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</si>
  <si>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</si>
  <si>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</si>
  <si>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</si>
  <si>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</si>
  <si>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</si>
  <si>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</si>
  <si>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</si>
  <si>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</si>
  <si>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</si>
  <si>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</si>
  <si>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</si>
  <si>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</si>
  <si>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</si>
  <si>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</si>
  <si>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</si>
  <si>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</si>
  <si>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</si>
  <si>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</si>
  <si>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</si>
  <si>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</si>
  <si>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</si>
  <si>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</si>
  <si>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</si>
  <si>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</si>
  <si>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</si>
  <si>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</si>
  <si>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</si>
  <si>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</si>
  <si>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</si>
  <si>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</si>
  <si>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</si>
  <si>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</si>
  <si>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</si>
  <si>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</si>
  <si>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</si>
  <si>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</si>
  <si>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</si>
  <si>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</si>
  <si>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</si>
  <si>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</si>
  <si>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</si>
  <si>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</si>
  <si>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</si>
  <si>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</si>
  <si>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</si>
  <si>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</si>
  <si>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</si>
  <si>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</si>
  <si>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</si>
  <si>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</si>
  <si>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</si>
  <si>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</si>
  <si>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</si>
  <si>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</si>
  <si>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</si>
  <si>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</si>
  <si>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</si>
  <si>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</si>
  <si>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</si>
  <si>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</si>
  <si>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</si>
  <si>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</si>
  <si>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</si>
  <si>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</si>
  <si>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</si>
  <si>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</si>
  <si>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</si>
  <si>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</si>
  <si>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</si>
  <si>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</si>
  <si>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</si>
  <si>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</si>
  <si>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</si>
  <si>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</si>
  <si>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</si>
  <si>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</si>
  <si>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</si>
  <si>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</si>
  <si>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</si>
  <si>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</si>
  <si>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</si>
  <si>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</si>
  <si>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</si>
  <si>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</si>
  <si>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</si>
  <si>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</si>
  <si>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</si>
  <si>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</si>
  <si>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</si>
  <si>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</si>
  <si>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</si>
  <si>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</si>
  <si>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</si>
  <si>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</si>
  <si>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</si>
  <si>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</si>
  <si>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</si>
  <si>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</si>
  <si>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</si>
  <si>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</si>
  <si>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</si>
  <si>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</si>
  <si>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</si>
  <si>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</si>
  <si>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</si>
  <si>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</si>
  <si>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</si>
  <si>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</si>
  <si>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</si>
  <si>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</si>
  <si>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</si>
  <si>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</si>
  <si>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</si>
  <si>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</si>
  <si>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</si>
  <si>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</si>
  <si>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</si>
  <si>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</si>
  <si>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</si>
  <si>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</si>
  <si>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</si>
  <si>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</si>
  <si>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</si>
  <si>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</si>
  <si>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</si>
  <si>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</si>
  <si>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</si>
  <si>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</si>
  <si>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</si>
  <si>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</si>
  <si>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</si>
  <si>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</si>
  <si>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</si>
  <si>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</si>
  <si>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</si>
  <si>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</si>
  <si>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</si>
  <si>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</si>
  <si>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</si>
  <si>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</si>
  <si>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</si>
  <si>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</si>
  <si>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</si>
  <si>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</si>
  <si>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</si>
  <si>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</si>
  <si>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</si>
  <si>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</si>
  <si>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</si>
  <si>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</si>
  <si>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</si>
  <si>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</si>
  <si>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</si>
  <si>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</si>
  <si>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</si>
  <si>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</si>
  <si>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</si>
  <si>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</si>
  <si>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</si>
  <si>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</si>
  <si>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</si>
  <si>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</si>
  <si>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</si>
  <si>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</si>
  <si>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</si>
  <si>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</si>
  <si>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</si>
  <si>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</si>
  <si>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</si>
  <si>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</si>
  <si>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</si>
  <si>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</si>
  <si>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</si>
  <si>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</si>
  <si>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</si>
  <si>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</si>
  <si>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</si>
  <si>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</si>
  <si>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</si>
  <si>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</si>
  <si>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</si>
  <si>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</si>
  <si>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</si>
  <si>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</si>
  <si>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</si>
  <si>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</si>
  <si>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</si>
  <si>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</si>
  <si>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</si>
  <si>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</si>
  <si>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</si>
  <si>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</si>
  <si>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</si>
  <si>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</si>
  <si>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</si>
  <si>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</si>
  <si>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</si>
  <si>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</si>
  <si>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</si>
  <si>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</si>
  <si>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</si>
  <si>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</si>
  <si>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</si>
  <si>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</si>
  <si>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</si>
  <si>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</si>
  <si>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</si>
  <si>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</si>
  <si>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</si>
  <si>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</si>
  <si>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</si>
  <si>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</si>
  <si>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</si>
  <si>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</si>
  <si>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</si>
  <si>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</si>
  <si>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</si>
  <si>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</si>
  <si>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</si>
  <si>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</si>
  <si>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</si>
  <si>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</si>
  <si>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</si>
  <si>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</si>
  <si>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</si>
  <si>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</si>
  <si>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</si>
  <si>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</si>
  <si>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</si>
  <si>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</si>
  <si>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</si>
  <si>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</si>
  <si>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</si>
  <si>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</si>
  <si>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</si>
  <si>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</si>
  <si>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</si>
  <si>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</si>
  <si>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</si>
  <si>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</si>
  <si>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</si>
  <si>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</si>
  <si>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</si>
  <si>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</si>
  <si>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</si>
  <si>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</si>
  <si>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</si>
  <si>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</si>
  <si>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</si>
  <si>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</si>
  <si>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</si>
  <si>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</si>
  <si>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</si>
  <si>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</si>
  <si>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</si>
  <si>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</si>
  <si>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</si>
  <si>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</si>
  <si>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</si>
  <si>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</si>
  <si>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</si>
  <si>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</si>
  <si>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</si>
  <si>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</si>
  <si>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</si>
  <si>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</si>
  <si>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</si>
  <si>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</si>
  <si>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</si>
  <si>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</si>
  <si>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</si>
  <si>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</si>
  <si>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</si>
  <si>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</si>
  <si>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</si>
  <si>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</si>
  <si>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</si>
  <si>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</si>
  <si>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</si>
  <si>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</si>
  <si>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</si>
  <si>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</si>
  <si>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</si>
  <si>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</si>
  <si>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</si>
  <si>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</si>
  <si>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</si>
  <si>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</si>
  <si>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</si>
  <si>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</si>
  <si>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</si>
  <si>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</si>
  <si>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</si>
  <si>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</si>
  <si>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</si>
  <si>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</si>
  <si>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</si>
  <si>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</si>
  <si>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</si>
  <si>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</si>
  <si>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</si>
  <si>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</si>
  <si>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</si>
  <si>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</si>
  <si>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</si>
  <si>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</si>
  <si>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</si>
  <si>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</si>
  <si>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</si>
  <si>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</si>
  <si>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</si>
  <si>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</si>
  <si>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</si>
  <si>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</si>
  <si>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</si>
  <si>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</si>
  <si>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</si>
  <si>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</si>
  <si>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</si>
  <si>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</si>
  <si>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</si>
  <si>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</si>
  <si>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</si>
  <si>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</si>
  <si>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</si>
  <si>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</si>
  <si>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</si>
  <si>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</si>
  <si>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</si>
  <si>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</si>
  <si>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</si>
  <si>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</si>
  <si>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</si>
  <si>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</si>
  <si>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</si>
  <si>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</si>
  <si>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</si>
  <si>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</si>
  <si>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</si>
  <si>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</si>
  <si>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</si>
  <si>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</si>
  <si>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</si>
  <si>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</si>
  <si>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</si>
  <si>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</si>
  <si>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</si>
  <si>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</si>
  <si>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</si>
  <si>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</si>
  <si>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</si>
  <si>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</si>
  <si>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</si>
  <si>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</si>
  <si>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</si>
  <si>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</si>
  <si>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</si>
  <si>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</si>
  <si>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</si>
  <si>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</si>
  <si>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</si>
  <si>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</si>
  <si>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</si>
  <si>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</si>
  <si>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</si>
  <si>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</si>
  <si>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</si>
  <si>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</si>
  <si>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</si>
  <si>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</si>
  <si>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</si>
  <si>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</si>
  <si>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</si>
  <si>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</si>
  <si>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</si>
  <si>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</si>
  <si>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</si>
  <si>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</si>
  <si>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</si>
  <si>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</si>
  <si>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</si>
  <si>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</si>
  <si>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</si>
  <si>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</si>
  <si>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</si>
  <si>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</si>
  <si>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</si>
  <si>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</si>
  <si>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</si>
  <si>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</si>
  <si>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</si>
  <si>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</si>
  <si>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</si>
  <si>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</si>
  <si>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</si>
  <si>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</si>
  <si>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</si>
  <si>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</si>
  <si>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</si>
  <si>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</si>
  <si>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</si>
  <si>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</si>
  <si>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</si>
  <si>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</si>
  <si>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</si>
  <si>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</si>
  <si>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</si>
  <si>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</si>
  <si>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</si>
  <si>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</si>
  <si>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</si>
  <si>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</si>
  <si>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</si>
  <si>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</si>
  <si>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</si>
  <si>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</si>
  <si>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</si>
  <si>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</si>
  <si>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</si>
  <si>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</si>
  <si>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</si>
  <si>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</si>
  <si>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</si>
  <si>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</si>
  <si>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</si>
  <si>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</si>
  <si>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</si>
  <si>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</si>
  <si>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</si>
  <si>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</si>
  <si>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</si>
  <si>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</si>
  <si>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</si>
  <si>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</si>
  <si>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</si>
  <si>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</si>
  <si>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</si>
  <si>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</si>
  <si>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</si>
  <si>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</si>
  <si>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</si>
  <si>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</si>
  <si>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</si>
  <si>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</si>
  <si>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</si>
  <si>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</si>
  <si>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</si>
  <si>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</si>
  <si>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</si>
  <si>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</si>
  <si>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</si>
  <si>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</si>
  <si>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</si>
  <si>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</si>
  <si>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</si>
  <si>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</si>
  <si>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</si>
  <si>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</si>
  <si>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</si>
  <si>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</si>
  <si>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</si>
  <si>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</si>
  <si>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</si>
  <si>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</si>
  <si>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</si>
  <si>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</si>
  <si>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</si>
  <si>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</si>
  <si>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</si>
  <si>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</si>
  <si>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</si>
  <si>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</si>
  <si>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</si>
  <si>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</si>
  <si>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</si>
  <si>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</si>
  <si>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</si>
  <si>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</si>
  <si>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</si>
  <si>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</si>
  <si>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</si>
  <si>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</si>
  <si>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</si>
  <si>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</si>
  <si>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</si>
  <si>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</si>
  <si>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</si>
  <si>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</si>
  <si>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</si>
  <si>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</si>
  <si>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</si>
  <si>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</si>
  <si>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</si>
  <si>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</si>
  <si>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</si>
  <si>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</si>
  <si>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</si>
  <si>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</si>
  <si>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</si>
  <si>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</si>
  <si>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</si>
  <si>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</si>
  <si>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</si>
  <si>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</si>
  <si>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</si>
  <si>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</si>
  <si>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</si>
  <si>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</si>
  <si>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</si>
  <si>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</si>
  <si>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</si>
  <si>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</si>
  <si>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</si>
  <si>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</si>
  <si>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</si>
  <si>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</si>
  <si>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</si>
  <si>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</si>
  <si>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</si>
  <si>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</si>
  <si>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</si>
  <si>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</si>
  <si>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</si>
  <si>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</si>
  <si>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</si>
  <si>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</si>
  <si>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</si>
  <si>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</si>
  <si>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</si>
  <si>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</si>
  <si>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</si>
  <si>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</si>
  <si>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</si>
  <si>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</si>
  <si>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</si>
  <si>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</si>
  <si>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</si>
  <si>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</si>
  <si>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</si>
  <si>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</si>
  <si>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</si>
  <si>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</si>
  <si>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</si>
  <si>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</si>
  <si>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</si>
  <si>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</si>
  <si>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</si>
  <si>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</si>
  <si>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</si>
  <si>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</si>
  <si>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</si>
  <si>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</si>
  <si>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</si>
  <si>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</si>
  <si>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</si>
  <si>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</si>
  <si>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</si>
  <si>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</si>
  <si>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</si>
  <si>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</si>
  <si>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</si>
  <si>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</si>
  <si>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</si>
  <si>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</si>
  <si>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</si>
  <si>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</si>
  <si>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</si>
  <si>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</si>
  <si>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</si>
  <si>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</si>
  <si>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</si>
  <si>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</si>
  <si>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</si>
  <si>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</si>
  <si>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</si>
  <si>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</si>
  <si>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</si>
  <si>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</si>
  <si>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</si>
  <si>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</si>
  <si>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</si>
  <si>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</si>
  <si>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</si>
  <si>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</si>
  <si>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</si>
  <si>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</si>
  <si>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</si>
  <si>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</si>
  <si>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</si>
  <si>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</si>
  <si>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</si>
  <si>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</si>
  <si>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</si>
  <si>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</si>
  <si>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</si>
  <si>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</si>
  <si>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</si>
  <si>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</si>
  <si>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</si>
  <si>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</si>
  <si>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</si>
  <si>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</si>
  <si>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</si>
  <si>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</si>
  <si>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</si>
  <si>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</si>
  <si>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</si>
  <si>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</si>
  <si>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</si>
  <si>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</si>
  <si>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</si>
  <si>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</si>
  <si>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</si>
  <si>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</si>
  <si>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</si>
  <si>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</si>
  <si>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</si>
  <si>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</si>
  <si>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</si>
  <si>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</si>
  <si>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</si>
  <si>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</si>
  <si>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</si>
  <si>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</si>
  <si>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</si>
  <si>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</si>
  <si>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</si>
  <si>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</si>
  <si>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</si>
  <si>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</si>
  <si>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</si>
  <si>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</si>
  <si>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</si>
  <si>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</si>
  <si>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</si>
  <si>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</si>
  <si>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</si>
  <si>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</si>
  <si>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</si>
  <si>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</si>
  <si>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</si>
  <si>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</si>
  <si>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</si>
  <si>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</si>
  <si>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</si>
  <si>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</si>
  <si>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</si>
  <si>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</si>
  <si>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</si>
  <si>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</si>
  <si>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</si>
  <si>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</si>
  <si>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</si>
  <si>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</si>
  <si>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</si>
  <si>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</si>
  <si>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</si>
  <si>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</si>
  <si>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</si>
  <si>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</si>
  <si>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</si>
  <si>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</si>
  <si>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</si>
  <si>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</si>
  <si>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</si>
  <si>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</si>
  <si>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</si>
  <si>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</si>
  <si>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</si>
  <si>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</si>
  <si>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</si>
  <si>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</si>
  <si>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</si>
  <si>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</si>
  <si>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</si>
  <si>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</si>
  <si>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</si>
  <si>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</si>
  <si>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</si>
  <si>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</si>
  <si>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</si>
  <si>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</si>
  <si>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</si>
  <si>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</si>
  <si>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</si>
  <si>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</si>
  <si>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</si>
  <si>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</si>
  <si>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</si>
  <si>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</si>
  <si>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</si>
  <si>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</si>
  <si>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</si>
  <si>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</si>
  <si>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</si>
  <si>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</si>
  <si>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</si>
  <si>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</si>
  <si>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</si>
  <si>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</si>
  <si>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</si>
  <si>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</si>
  <si>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</si>
  <si>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</si>
  <si>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</si>
  <si>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</si>
  <si>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</si>
  <si>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</si>
  <si>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</si>
  <si>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</si>
  <si>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</si>
  <si>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</si>
  <si>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</si>
  <si>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</si>
  <si>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</si>
  <si>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</si>
  <si>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</si>
  <si>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</si>
  <si>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</si>
  <si>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</si>
  <si>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</si>
  <si>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</si>
  <si>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</si>
  <si>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</si>
  <si>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</si>
  <si>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</si>
  <si>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</si>
  <si>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</si>
  <si>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</si>
  <si>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</si>
  <si>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</si>
  <si>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</si>
  <si>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</si>
  <si>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</si>
  <si>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</si>
  <si>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</si>
  <si>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</si>
  <si>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</si>
  <si>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</si>
  <si>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</si>
  <si>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</si>
  <si>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</si>
  <si>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</si>
  <si>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</si>
  <si>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</si>
  <si>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</si>
  <si>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</si>
  <si>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</si>
  <si>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</si>
  <si>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</si>
  <si>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</si>
  <si>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</si>
  <si>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</si>
  <si>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</si>
  <si>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</si>
  <si>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</si>
  <si>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</si>
  <si>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</si>
  <si>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</si>
  <si>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</si>
  <si>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</si>
  <si>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</si>
  <si>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</si>
  <si>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</si>
  <si>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</si>
  <si>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</si>
  <si>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</si>
  <si>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</si>
  <si>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</si>
  <si>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</si>
  <si>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</si>
  <si>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</si>
  <si>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</si>
  <si>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</si>
  <si>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</si>
  <si>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</si>
  <si>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</si>
  <si>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</si>
  <si>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</si>
  <si>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</si>
  <si>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</si>
  <si>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</si>
  <si>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</si>
  <si>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</si>
  <si>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</si>
  <si>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</si>
  <si>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</si>
  <si>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</si>
  <si>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</si>
  <si>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</si>
  <si>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</si>
  <si>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</si>
  <si>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</si>
  <si>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</si>
  <si>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</si>
  <si>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</si>
  <si>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</si>
  <si>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</si>
  <si>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</si>
  <si>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</si>
  <si>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</si>
  <si>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</si>
  <si>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</si>
  <si>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</si>
  <si>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</si>
  <si>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</si>
  <si>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</si>
  <si>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</si>
  <si>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</si>
  <si>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</si>
  <si>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</si>
  <si>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</si>
  <si>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</si>
  <si>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</si>
  <si>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</si>
  <si>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</si>
  <si>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</si>
  <si>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</si>
  <si>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</si>
  <si>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</si>
  <si>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</si>
  <si>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</si>
  <si>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</si>
  <si>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</si>
  <si>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</si>
  <si>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</si>
  <si>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</si>
  <si>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</si>
  <si>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</si>
  <si>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</si>
  <si>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</si>
  <si>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</si>
  <si>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</si>
  <si>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</si>
  <si>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</si>
  <si>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</si>
  <si>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</si>
  <si>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</si>
  <si>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</si>
  <si>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</si>
  <si>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</si>
  <si>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</si>
  <si>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</si>
  <si>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</si>
  <si>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</si>
  <si>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</si>
  <si>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</si>
  <si>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</si>
  <si>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</si>
  <si>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</si>
  <si>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</si>
  <si>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</si>
  <si>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</si>
  <si>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</si>
  <si>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</si>
  <si>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</si>
  <si>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</si>
  <si>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</si>
  <si>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</si>
  <si>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</si>
  <si>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</si>
  <si>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</si>
  <si>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</si>
  <si>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</si>
  <si>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</si>
  <si>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</si>
  <si>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</si>
  <si>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</si>
  <si>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</si>
  <si>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</si>
  <si>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</si>
  <si>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</si>
  <si>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</si>
  <si>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</si>
  <si>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</si>
  <si>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</si>
  <si>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</si>
  <si>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</si>
  <si>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</si>
  <si>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</si>
  <si>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</si>
  <si>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</si>
  <si>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</si>
  <si>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</si>
  <si>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</si>
  <si>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</si>
  <si>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</si>
  <si>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</si>
  <si>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</si>
  <si>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</si>
  <si>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</si>
  <si>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</si>
  <si>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</si>
  <si>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</si>
  <si>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</si>
  <si>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</si>
  <si>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</si>
  <si>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</si>
  <si>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</si>
  <si>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</si>
  <si>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</si>
  <si>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</si>
  <si>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</si>
  <si>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</si>
  <si>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</si>
  <si>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</si>
  <si>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</si>
  <si>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</si>
  <si>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</si>
  <si>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</si>
  <si>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</si>
  <si>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</si>
  <si>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</si>
  <si>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</si>
  <si>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</si>
  <si>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</si>
  <si>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</si>
  <si>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</si>
  <si>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</si>
  <si>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</si>
  <si>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</si>
  <si>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</si>
  <si>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</si>
  <si>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</si>
  <si>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</si>
  <si>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</si>
  <si>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</si>
  <si>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</si>
  <si>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</si>
  <si>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</si>
  <si>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</si>
  <si>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</si>
  <si>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</si>
  <si>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</si>
  <si>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</si>
  <si>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</si>
  <si>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</si>
  <si>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</si>
  <si>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</si>
  <si>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</si>
  <si>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</si>
  <si>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</si>
  <si>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</si>
  <si>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</si>
  <si>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</si>
  <si>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</si>
  <si>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</si>
  <si>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</si>
  <si>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</si>
  <si>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</si>
  <si>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</si>
  <si>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</si>
  <si>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</si>
  <si>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</si>
  <si>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</si>
  <si>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</si>
  <si>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</si>
  <si>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</si>
  <si>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</si>
  <si>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</si>
  <si>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</si>
  <si>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</si>
  <si>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</si>
  <si>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</si>
  <si>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</si>
  <si>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</si>
  <si>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</si>
  <si>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</si>
  <si>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</si>
  <si>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</si>
  <si>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</si>
  <si>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</si>
  <si>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</si>
  <si>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</si>
  <si>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</si>
  <si>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</si>
  <si>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</si>
  <si>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</si>
  <si>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</si>
  <si>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</si>
  <si>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</si>
  <si>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</si>
  <si>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</si>
  <si>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</si>
  <si>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</si>
  <si>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</si>
  <si>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</si>
  <si>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</si>
  <si>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</si>
  <si>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</si>
  <si>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</si>
  <si>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</si>
  <si>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</si>
  <si>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</si>
  <si>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</si>
  <si>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</si>
  <si>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</si>
  <si>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</si>
  <si>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</si>
  <si>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</si>
  <si>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</si>
  <si>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</si>
  <si>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</si>
  <si>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</si>
  <si>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</si>
  <si>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</si>
  <si>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</si>
  <si>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</si>
  <si>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</si>
  <si>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</si>
  <si>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</si>
  <si>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</si>
  <si>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</si>
  <si>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</si>
  <si>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</si>
  <si>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</si>
  <si>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</si>
  <si>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</si>
  <si>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</si>
  <si>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</si>
  <si>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</si>
  <si>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</si>
  <si>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</si>
  <si>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</si>
  <si>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</si>
  <si>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</si>
  <si>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</si>
  <si>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</si>
  <si>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</si>
  <si>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</si>
  <si>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</si>
  <si>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</si>
  <si>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</si>
  <si>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</si>
  <si>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</si>
  <si>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</si>
  <si>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</si>
  <si>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</si>
  <si>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</si>
  <si>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</si>
  <si>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</si>
  <si>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</si>
  <si>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</si>
  <si>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</si>
  <si>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</si>
  <si>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</si>
  <si>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</si>
  <si>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</si>
  <si>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</si>
  <si>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</si>
  <si>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</si>
  <si>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</si>
  <si>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</si>
  <si>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</si>
  <si>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</si>
  <si>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</si>
  <si>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</si>
  <si>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</si>
  <si>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</si>
  <si>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</si>
  <si>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</si>
  <si>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</si>
  <si>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</si>
  <si>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</si>
  <si>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</si>
  <si>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</si>
  <si>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</si>
  <si>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</si>
  <si>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</si>
  <si>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</si>
  <si>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</si>
  <si>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</si>
  <si>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</si>
  <si>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</si>
  <si>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</si>
  <si>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</si>
  <si>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</si>
  <si>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</si>
  <si>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</si>
  <si>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</si>
  <si>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</si>
  <si>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</si>
  <si>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</si>
  <si>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</si>
  <si>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</si>
  <si>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</si>
  <si>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</si>
  <si>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</si>
  <si>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</si>
  <si>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</si>
  <si>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</si>
  <si>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</si>
  <si>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</si>
  <si>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</si>
  <si>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</si>
  <si>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</si>
  <si>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</si>
  <si>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</si>
  <si>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</si>
  <si>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</si>
  <si>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</si>
  <si>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</si>
  <si>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</si>
  <si>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</si>
  <si>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</si>
  <si>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</si>
  <si>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</si>
  <si>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</si>
  <si>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</si>
  <si>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</si>
  <si>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</si>
  <si>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</si>
  <si>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</si>
  <si>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</si>
  <si>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</si>
  <si>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</si>
  <si>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</si>
  <si>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</si>
  <si>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</si>
  <si>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</si>
  <si>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</si>
  <si>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</si>
  <si>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</si>
  <si>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</si>
  <si>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</si>
  <si>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</si>
  <si>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</si>
  <si>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</si>
  <si>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</si>
  <si>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</si>
  <si>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</si>
  <si>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</si>
  <si>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</si>
  <si>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</si>
  <si>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</si>
  <si>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</si>
  <si>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</si>
  <si>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</si>
  <si>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</si>
  <si>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</si>
  <si>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</si>
  <si>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</si>
  <si>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</si>
  <si>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</si>
  <si>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</si>
  <si>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</si>
  <si>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</si>
  <si>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</si>
  <si>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</si>
  <si>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</si>
  <si>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</si>
  <si>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</si>
  <si>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</si>
  <si>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</si>
  <si>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</si>
  <si>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</si>
  <si>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</si>
  <si>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</si>
  <si>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</si>
  <si>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</si>
  <si>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</si>
  <si>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</si>
  <si>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</si>
  <si>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</si>
  <si>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</si>
  <si>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</si>
  <si>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</si>
  <si>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</si>
  <si>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</si>
  <si>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</si>
  <si>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</si>
  <si>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</si>
  <si>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</si>
  <si>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</si>
  <si>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</si>
  <si>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</si>
  <si>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</si>
  <si>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</si>
  <si>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</si>
  <si>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</si>
  <si>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</si>
  <si>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</si>
  <si>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</si>
  <si>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</si>
  <si>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</si>
  <si>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</si>
  <si>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</si>
  <si>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</si>
  <si>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</si>
  <si>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</si>
  <si>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</si>
  <si>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</si>
  <si>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</si>
  <si>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</si>
  <si>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</si>
  <si>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</si>
  <si>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</si>
  <si>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</si>
  <si>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</si>
  <si>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</si>
  <si>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</si>
  <si>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</si>
  <si>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</si>
  <si>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</si>
  <si>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</si>
  <si>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</si>
  <si>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</si>
  <si>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</si>
  <si>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</si>
  <si>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</si>
  <si>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</si>
  <si>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</si>
  <si>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</si>
  <si>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</si>
  <si>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</si>
  <si>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</si>
  <si>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</si>
  <si>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</si>
  <si>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</si>
  <si>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</si>
  <si>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</si>
  <si>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</si>
  <si>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</si>
  <si>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</si>
  <si>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</si>
  <si>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</si>
  <si>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</si>
  <si>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</si>
  <si>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</si>
  <si>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</si>
  <si>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</si>
  <si>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</si>
  <si>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</si>
  <si>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</si>
  <si>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</si>
  <si>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</si>
  <si>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</si>
  <si>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</si>
  <si>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</si>
  <si>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</si>
  <si>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</si>
  <si>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</si>
  <si>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</si>
  <si>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</si>
  <si>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</si>
  <si>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</si>
  <si>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</si>
  <si>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</si>
  <si>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</si>
  <si>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</si>
  <si>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</si>
  <si>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</si>
  <si>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</si>
  <si>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</si>
  <si>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</si>
  <si>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</si>
  <si>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</si>
  <si>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</si>
  <si>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</si>
  <si>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</si>
  <si>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</si>
  <si>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</si>
  <si>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</si>
  <si>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</si>
  <si>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</si>
  <si>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</si>
  <si>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</si>
  <si>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</si>
  <si>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</si>
  <si>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</si>
  <si>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</si>
  <si>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</si>
  <si>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</si>
  <si>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</si>
  <si>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</si>
  <si>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</si>
  <si>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</si>
  <si>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</si>
  <si>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</si>
  <si>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</si>
  <si>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</si>
  <si>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</si>
  <si>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</si>
  <si>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</si>
  <si>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</si>
  <si>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</si>
  <si>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</si>
  <si>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</si>
  <si>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</si>
  <si>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</si>
  <si>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</si>
  <si>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</si>
  <si>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</si>
  <si>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</si>
  <si>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</si>
  <si>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</si>
  <si>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</si>
  <si>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</si>
  <si>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</si>
  <si>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</si>
  <si>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</si>
  <si>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</si>
  <si>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</si>
  <si>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</si>
  <si>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</si>
  <si>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</si>
  <si>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</si>
  <si>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</si>
  <si>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</si>
  <si>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</si>
  <si>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</si>
  <si>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</si>
  <si>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</si>
  <si>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</si>
  <si>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</si>
  <si>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</si>
  <si>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</si>
  <si>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</si>
  <si>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</si>
  <si>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</si>
  <si>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</si>
  <si>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</si>
  <si>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</si>
  <si>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</si>
  <si>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</si>
  <si>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</si>
  <si>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</si>
  <si>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</si>
  <si>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</si>
  <si>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</si>
  <si>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</si>
  <si>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</si>
  <si>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</si>
  <si>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</si>
  <si>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</si>
  <si>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</si>
  <si>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</si>
  <si>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</si>
  <si>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</si>
  <si>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</si>
  <si>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</si>
  <si>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</si>
  <si>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</si>
  <si>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</si>
  <si>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</si>
  <si>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</si>
  <si>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</si>
  <si>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</si>
  <si>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</si>
  <si>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</si>
  <si>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</si>
  <si>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</si>
  <si>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</si>
  <si>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</si>
  <si>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</si>
  <si>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</si>
  <si>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</si>
  <si>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</si>
  <si>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</si>
  <si>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</si>
  <si>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</si>
  <si>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</si>
  <si>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</si>
  <si>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</si>
  <si>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</si>
  <si>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</si>
  <si>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</si>
  <si>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</si>
  <si>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</si>
  <si>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</si>
  <si>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</si>
  <si>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</si>
  <si>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</si>
  <si>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</si>
  <si>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</si>
  <si>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</si>
  <si>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</si>
  <si>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</si>
  <si>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</si>
  <si>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</si>
  <si>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</si>
  <si>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</si>
  <si>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</si>
  <si>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</si>
  <si>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</si>
  <si>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</si>
  <si>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</si>
  <si>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</si>
  <si>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</si>
  <si>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</si>
  <si>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</si>
  <si>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</si>
  <si>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</si>
  <si>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</si>
  <si>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</si>
  <si>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</si>
  <si>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</si>
  <si>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</si>
  <si>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</si>
  <si>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</si>
  <si>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</si>
  <si>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</si>
  <si>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</si>
  <si>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</si>
  <si>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</si>
  <si>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</si>
  <si>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</si>
  <si>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</si>
  <si>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</si>
  <si>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</si>
  <si>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</si>
  <si>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</si>
  <si>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</si>
  <si>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</si>
  <si>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</si>
  <si>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</si>
  <si>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</si>
  <si>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</si>
  <si>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</si>
  <si>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</si>
  <si>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</si>
  <si>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</si>
  <si>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</si>
  <si>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</si>
  <si>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</si>
  <si>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</si>
  <si>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</si>
  <si>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</si>
  <si>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</si>
  <si>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</si>
  <si>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</si>
  <si>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</si>
  <si>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</si>
  <si>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</si>
  <si>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</si>
  <si>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</si>
  <si>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</si>
  <si>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</si>
  <si>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</si>
  <si>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</si>
  <si>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</si>
  <si>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</si>
  <si>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</si>
  <si>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</si>
  <si>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</si>
  <si>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</si>
  <si>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</si>
  <si>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</si>
  <si>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</si>
  <si>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</si>
  <si>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</si>
  <si>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</si>
  <si>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</si>
  <si>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</si>
  <si>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</si>
  <si>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</si>
  <si>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</si>
  <si>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</si>
  <si>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</si>
  <si>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</si>
  <si>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</si>
  <si>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</si>
  <si>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</si>
  <si>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</si>
  <si>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</si>
  <si>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</si>
  <si>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</si>
  <si>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</si>
  <si>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</si>
  <si>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</si>
  <si>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</si>
  <si>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</si>
  <si>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</si>
  <si>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</si>
  <si>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</si>
  <si>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</si>
  <si>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</si>
  <si>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</si>
  <si>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</si>
  <si>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</si>
  <si>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</si>
  <si>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</si>
  <si>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</si>
  <si>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</si>
  <si>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</si>
  <si>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</si>
  <si>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</si>
  <si>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</si>
  <si>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</si>
  <si>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</si>
  <si>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</si>
  <si>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</si>
  <si>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</si>
  <si>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</si>
  <si>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</si>
  <si>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</si>
  <si>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</si>
  <si>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</si>
  <si>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</si>
  <si>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</si>
  <si>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</si>
  <si>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</si>
  <si>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</si>
  <si>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</si>
  <si>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</si>
  <si>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</si>
  <si>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</si>
  <si>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</si>
  <si>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</si>
  <si>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</si>
  <si>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</si>
  <si>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</si>
  <si>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</si>
  <si>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</si>
  <si>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</si>
  <si>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</si>
  <si>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</si>
  <si>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</si>
  <si>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</si>
  <si>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</si>
  <si>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</si>
  <si>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</si>
  <si>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</si>
  <si>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</si>
  <si>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</si>
  <si>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</si>
  <si>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</si>
  <si>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</si>
  <si>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</si>
  <si>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</si>
  <si>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</si>
  <si>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</si>
  <si>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</si>
  <si>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</si>
  <si>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</si>
  <si>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</si>
  <si>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</si>
  <si>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</si>
  <si>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</si>
  <si>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</si>
  <si>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</si>
  <si>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</si>
  <si>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</si>
  <si>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</si>
  <si>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</si>
  <si>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</si>
  <si>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</si>
  <si>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</si>
  <si>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</si>
  <si>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</si>
  <si>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</si>
  <si>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</si>
  <si>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</si>
  <si>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</si>
  <si>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</si>
  <si>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</si>
  <si>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</si>
  <si>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</si>
  <si>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</si>
  <si>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</si>
  <si>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</si>
  <si>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</si>
  <si>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</si>
  <si>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</si>
  <si>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</si>
  <si>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</si>
  <si>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</si>
  <si>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</si>
  <si>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</si>
  <si>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</si>
  <si>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</si>
  <si>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</si>
  <si>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</si>
  <si>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</si>
  <si>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</si>
  <si>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</si>
  <si>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</si>
  <si>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</si>
  <si>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</si>
  <si>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</si>
  <si>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</si>
  <si>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</si>
  <si>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</si>
  <si>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</si>
  <si>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</si>
  <si>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</si>
  <si>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</si>
  <si>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</si>
  <si>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</si>
  <si>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</si>
  <si>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</si>
  <si>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</si>
  <si>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</si>
  <si>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</si>
  <si>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</si>
  <si>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</si>
  <si>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</si>
  <si>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</si>
  <si>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</si>
  <si>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</si>
  <si>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</si>
  <si>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</si>
  <si>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</si>
  <si>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</si>
  <si>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</si>
  <si>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</si>
  <si>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</si>
  <si>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</si>
  <si>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</si>
  <si>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</si>
  <si>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</si>
  <si>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</si>
  <si>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</si>
  <si>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</si>
  <si>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</si>
  <si>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</si>
  <si>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</si>
  <si>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</si>
  <si>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</si>
  <si>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</si>
  <si>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</si>
  <si>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</si>
  <si>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</si>
  <si>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</si>
  <si>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</si>
  <si>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</si>
  <si>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</si>
  <si>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</si>
  <si>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</si>
  <si>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</si>
  <si>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</si>
  <si>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</si>
  <si>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</si>
  <si>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</si>
  <si>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</si>
  <si>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</si>
  <si>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</si>
  <si>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</si>
  <si>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</si>
  <si>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</si>
  <si>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</si>
  <si>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</si>
  <si>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</si>
  <si>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</si>
  <si>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</si>
  <si>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</si>
  <si>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</si>
  <si>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</si>
  <si>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</si>
  <si>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</si>
  <si>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</si>
  <si>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</si>
  <si>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</si>
  <si>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</si>
  <si>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</si>
  <si>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</si>
  <si>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</si>
  <si>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</si>
  <si>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</si>
  <si>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</si>
  <si>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</si>
  <si>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</si>
  <si>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</si>
  <si>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</si>
  <si>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</si>
  <si>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</si>
  <si>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</si>
  <si>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</si>
  <si>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</si>
  <si>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</si>
  <si>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</si>
  <si>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</si>
  <si>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</si>
  <si>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</si>
  <si>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</si>
  <si>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</si>
  <si>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</si>
  <si>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</si>
  <si>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</si>
  <si>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</si>
  <si>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</si>
  <si>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</si>
  <si>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</si>
  <si>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</si>
  <si>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</si>
  <si>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</si>
  <si>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</si>
  <si>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</si>
  <si>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</si>
  <si>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</si>
  <si>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</si>
  <si>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</si>
  <si>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</si>
  <si>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</si>
  <si>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</si>
  <si>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</si>
  <si>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</si>
  <si>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</si>
  <si>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</si>
  <si>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</si>
  <si>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</si>
  <si>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</si>
  <si>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</si>
  <si>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</si>
  <si>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</si>
  <si>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</si>
  <si>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</si>
  <si>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</si>
  <si>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</si>
  <si>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</si>
  <si>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</si>
  <si>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</si>
  <si>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</si>
  <si>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</si>
  <si>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</si>
  <si>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</si>
  <si>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</si>
  <si>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</si>
  <si>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</si>
  <si>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</si>
  <si>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</si>
  <si>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</si>
  <si>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</si>
  <si>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</si>
  <si>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</si>
  <si>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</si>
  <si>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</si>
  <si>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</si>
  <si>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</si>
  <si>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</si>
  <si>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</si>
  <si>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</si>
  <si>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</si>
  <si>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</si>
  <si>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</si>
  <si>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</si>
  <si>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</si>
  <si>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</si>
  <si>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</si>
  <si>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</si>
  <si>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</si>
  <si>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</si>
  <si>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</si>
  <si>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</si>
  <si>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</si>
  <si>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</si>
  <si>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</si>
  <si>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</si>
  <si>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</si>
  <si>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</si>
  <si>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</si>
  <si>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</si>
  <si>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</si>
  <si>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</si>
  <si>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</si>
  <si>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</si>
  <si>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</si>
  <si>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</si>
  <si>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</si>
  <si>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</si>
  <si>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</si>
  <si>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</si>
  <si>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</si>
  <si>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</si>
  <si>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</si>
  <si>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</si>
  <si>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</si>
  <si>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</si>
  <si>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</si>
  <si>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</si>
  <si>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</si>
  <si>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</si>
  <si>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</si>
  <si>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</si>
  <si>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</si>
  <si>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</si>
  <si>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</si>
  <si>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</si>
  <si>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</si>
  <si>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</si>
  <si>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</si>
  <si>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</si>
  <si>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</si>
  <si>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</si>
  <si>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</si>
  <si>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</si>
  <si>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</si>
  <si>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</si>
  <si>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</si>
  <si>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</si>
  <si>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</si>
  <si>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</si>
  <si>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</si>
  <si>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</si>
  <si>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</si>
  <si>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</si>
  <si>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</si>
  <si>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</si>
  <si>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</si>
  <si>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</si>
  <si>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</si>
  <si>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</si>
  <si>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</si>
  <si>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</si>
  <si>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</si>
  <si>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</si>
  <si>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</si>
  <si>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</si>
  <si>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</si>
  <si>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</si>
  <si>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</si>
  <si>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</si>
  <si>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</si>
  <si>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</si>
  <si>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</si>
  <si>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</si>
  <si>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</si>
  <si>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</si>
  <si>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</si>
  <si>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</si>
  <si>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</si>
  <si>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</si>
  <si>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</si>
  <si>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</si>
  <si>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</si>
  <si>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</si>
  <si>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</si>
  <si>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</si>
  <si>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</si>
  <si>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</si>
  <si>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</si>
  <si>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</si>
  <si>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</si>
  <si>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</si>
  <si>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</si>
  <si>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</si>
  <si>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</si>
  <si>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</si>
  <si>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</si>
  <si>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</si>
  <si>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</si>
  <si>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</si>
  <si>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</si>
  <si>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</si>
  <si>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</si>
  <si>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</si>
  <si>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</si>
  <si>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</si>
  <si>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</si>
  <si>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</si>
  <si>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</si>
  <si>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</si>
  <si>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</si>
  <si>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</si>
  <si>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</si>
  <si>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</si>
  <si>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</si>
  <si>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</si>
  <si>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</si>
  <si>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</si>
  <si>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</si>
  <si>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</si>
  <si>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</si>
  <si>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</si>
  <si>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</si>
  <si>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</si>
  <si>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</si>
  <si>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</si>
  <si>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</si>
  <si>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</si>
  <si>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</si>
  <si>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</si>
  <si>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</si>
  <si>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</si>
  <si>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</si>
  <si>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</si>
  <si>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</si>
  <si>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</si>
  <si>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</si>
  <si>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</si>
  <si>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</si>
  <si>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</si>
  <si>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</si>
  <si>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</si>
  <si>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</si>
  <si>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</si>
  <si>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</si>
  <si>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</si>
  <si>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</si>
  <si>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</si>
  <si>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</si>
  <si>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</si>
  <si>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</si>
  <si>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</si>
  <si>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</si>
  <si>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</si>
  <si>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</si>
  <si>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</si>
  <si>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</si>
  <si>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</si>
  <si>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</si>
  <si>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</si>
  <si>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</si>
  <si>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</si>
  <si>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</si>
  <si>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</si>
  <si>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</si>
  <si>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</si>
  <si>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</si>
  <si>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</si>
  <si>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</si>
  <si>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</si>
  <si>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</si>
  <si>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</si>
  <si>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</si>
  <si>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</si>
  <si>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</si>
  <si>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</si>
  <si>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</si>
  <si>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</si>
  <si>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</si>
  <si>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</si>
  <si>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</si>
  <si>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</si>
  <si>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</si>
  <si>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</si>
  <si>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</si>
  <si>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</si>
  <si>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</si>
  <si>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</si>
  <si>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</si>
  <si>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</si>
  <si>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</si>
  <si>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</si>
  <si>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</si>
  <si>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</si>
  <si>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</si>
  <si>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</si>
  <si>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</si>
  <si>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</si>
  <si>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</si>
  <si>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</si>
  <si>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</si>
  <si>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</si>
  <si>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</si>
  <si>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</si>
  <si>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</si>
  <si>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</si>
  <si>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</si>
  <si>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</si>
  <si>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</si>
  <si>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</si>
  <si>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</si>
  <si>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</si>
  <si>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</si>
  <si>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</si>
  <si>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</si>
  <si>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</si>
  <si>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</si>
  <si>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</si>
  <si>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</si>
  <si>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</si>
  <si>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</si>
  <si>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</si>
  <si>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</si>
  <si>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</si>
  <si>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</si>
  <si>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</si>
  <si>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</si>
  <si>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</si>
  <si>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</si>
  <si>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</si>
  <si>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</si>
  <si>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</si>
  <si>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</si>
  <si>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</si>
  <si>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</si>
  <si>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</si>
  <si>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</si>
  <si>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</si>
  <si>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</si>
  <si>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</si>
  <si>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</si>
  <si>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</si>
  <si>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</si>
  <si>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</si>
  <si>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</si>
  <si>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</si>
  <si>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</si>
  <si>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</si>
  <si>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</si>
  <si>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</si>
  <si>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</si>
  <si>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</si>
  <si>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</si>
  <si>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</si>
  <si>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</si>
  <si>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</si>
  <si>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</si>
  <si>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</si>
  <si>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</si>
  <si>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</si>
  <si>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</si>
  <si>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</si>
  <si>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</si>
  <si>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</si>
  <si>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</si>
  <si>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</si>
  <si>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</si>
  <si>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</si>
  <si>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</si>
  <si>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</si>
  <si>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</si>
  <si>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</si>
  <si>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</si>
  <si>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</si>
  <si>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</si>
  <si>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</si>
  <si>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</si>
  <si>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</si>
  <si>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</si>
  <si>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</si>
  <si>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</si>
  <si>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</si>
  <si>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</si>
  <si>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</si>
  <si>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</si>
  <si>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</si>
  <si>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</si>
  <si>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</si>
  <si>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</si>
  <si>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</si>
  <si>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</si>
  <si>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</si>
  <si>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</si>
  <si>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</si>
  <si>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</si>
  <si>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</si>
  <si>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</si>
  <si>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</si>
  <si>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</si>
  <si>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</si>
  <si>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</si>
  <si>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</si>
  <si>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</si>
  <si>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</si>
  <si>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</si>
  <si>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</si>
  <si>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</si>
  <si>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</si>
  <si>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</si>
  <si>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</si>
  <si>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</si>
  <si>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</si>
  <si>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</si>
  <si>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</si>
  <si>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</si>
  <si>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</si>
  <si>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</si>
  <si>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</si>
  <si>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</si>
  <si>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</si>
  <si>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</si>
  <si>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</si>
  <si>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</si>
  <si>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</si>
  <si>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</si>
  <si>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</si>
  <si>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</si>
  <si>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</si>
  <si>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</si>
  <si>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</si>
  <si>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</si>
  <si>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</si>
  <si>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</si>
  <si>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</si>
  <si>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</si>
  <si>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</si>
  <si>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</si>
  <si>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</si>
  <si>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</si>
  <si>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</si>
  <si>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</si>
  <si>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</si>
  <si>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</si>
  <si>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</si>
  <si>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</si>
  <si>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</si>
  <si>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</si>
  <si>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</si>
  <si>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</si>
  <si>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</si>
  <si>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</si>
  <si>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</si>
  <si>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</si>
  <si>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</si>
  <si>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</si>
  <si>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</si>
  <si>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</si>
  <si>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</si>
  <si>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</si>
  <si>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</si>
  <si>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</si>
  <si>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</si>
  <si>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</si>
  <si>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</si>
  <si>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</si>
  <si>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</si>
  <si>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</si>
  <si>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</si>
  <si>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</si>
  <si>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</si>
  <si>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</si>
  <si>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</si>
  <si>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</si>
  <si>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</si>
  <si>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</si>
  <si>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</si>
  <si>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</si>
  <si>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</si>
  <si>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</si>
  <si>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</si>
  <si>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</si>
  <si>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</si>
  <si>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</si>
  <si>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</si>
  <si>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</si>
  <si>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</si>
  <si>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</si>
  <si>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</si>
  <si>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</si>
  <si>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</si>
  <si>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</si>
  <si>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</si>
  <si>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</si>
  <si>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</si>
  <si>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</si>
  <si>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</si>
  <si>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</si>
  <si>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</si>
  <si>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</si>
  <si>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</si>
  <si>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</si>
  <si>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</si>
  <si>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</si>
  <si>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</si>
  <si>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</si>
  <si>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</si>
  <si>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</si>
  <si>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</si>
  <si>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</si>
  <si>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</si>
  <si>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</si>
  <si>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</si>
  <si>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</si>
  <si>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</si>
  <si>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</si>
  <si>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</si>
  <si>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</si>
  <si>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</si>
  <si>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</si>
  <si>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</si>
  <si>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</si>
  <si>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</si>
  <si>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</si>
  <si>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</si>
  <si>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</si>
  <si>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</si>
  <si>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</si>
  <si>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</si>
  <si>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</si>
  <si>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</si>
  <si>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</si>
  <si>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</si>
  <si>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</si>
  <si>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</si>
  <si>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</si>
  <si>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</si>
  <si>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</si>
  <si>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</si>
  <si>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</si>
  <si>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</si>
  <si>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</si>
  <si>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</si>
  <si>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</si>
  <si>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</si>
  <si>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</si>
  <si>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</si>
  <si>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</si>
  <si>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</si>
  <si>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</si>
  <si>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</si>
  <si>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</si>
  <si>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</si>
  <si>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</si>
  <si>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</si>
  <si>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</si>
  <si>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</si>
  <si>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</si>
  <si>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</si>
  <si>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</si>
  <si>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</si>
  <si>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</si>
  <si>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</si>
  <si>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</si>
  <si>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</si>
  <si>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</si>
  <si>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</si>
  <si>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</si>
  <si>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</si>
  <si>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</si>
  <si>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</si>
  <si>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</si>
  <si>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</si>
  <si>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</si>
  <si>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</si>
  <si>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</si>
  <si>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</si>
  <si>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</si>
  <si>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</si>
  <si>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</si>
  <si>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</si>
  <si>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</si>
  <si>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</si>
  <si>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</si>
  <si>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</si>
  <si>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</si>
  <si>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</si>
  <si>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</si>
  <si>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</si>
  <si>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</si>
  <si>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</si>
  <si>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</si>
  <si>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</si>
  <si>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</si>
  <si>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</si>
  <si>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</si>
  <si>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</si>
  <si>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</si>
  <si>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</si>
  <si>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</si>
  <si>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</si>
  <si>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</si>
  <si>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</si>
  <si>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</si>
  <si>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</si>
  <si>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</si>
  <si>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</si>
  <si>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</si>
  <si>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</si>
  <si>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</si>
  <si>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</si>
  <si>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</si>
  <si>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</si>
  <si>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</si>
  <si>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</si>
  <si>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</si>
  <si>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</si>
  <si>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</si>
  <si>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</si>
  <si>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</si>
  <si>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</si>
  <si>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</si>
  <si>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</si>
  <si>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</si>
  <si>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</si>
  <si>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</si>
  <si>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</si>
  <si>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</si>
  <si>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</si>
  <si>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</si>
  <si>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</si>
  <si>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</si>
  <si>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</si>
  <si>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</si>
  <si>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</si>
  <si>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</si>
  <si>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</si>
  <si>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</si>
  <si>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</si>
  <si>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</si>
  <si>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</si>
  <si>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</si>
  <si>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</si>
  <si>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</si>
  <si>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</si>
  <si>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</si>
  <si>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</si>
  <si>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</si>
  <si>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</si>
  <si>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</si>
  <si>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</si>
  <si>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</si>
  <si>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</si>
  <si>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</si>
  <si>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</si>
  <si>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</si>
  <si>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</si>
  <si>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</si>
  <si>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</si>
  <si>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</si>
  <si>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</si>
  <si>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</si>
  <si>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</si>
  <si>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</si>
  <si>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</si>
  <si>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</si>
  <si>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</si>
  <si>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</si>
  <si>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</si>
  <si>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</si>
  <si>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</si>
  <si>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</si>
  <si>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</si>
  <si>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</si>
  <si>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</si>
  <si>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</si>
  <si>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</si>
  <si>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</si>
  <si>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</si>
  <si>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</si>
  <si>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</si>
  <si>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</si>
  <si>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</si>
  <si>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</si>
  <si>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</si>
  <si>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</si>
  <si>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</si>
  <si>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</si>
  <si>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</si>
  <si>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</si>
  <si>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</si>
  <si>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</si>
  <si>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</si>
  <si>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</si>
  <si>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</si>
  <si>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</si>
  <si>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</si>
  <si>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</si>
  <si>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</si>
  <si>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</si>
  <si>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</si>
  <si>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</si>
  <si>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</si>
  <si>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</si>
  <si>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</si>
  <si>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</si>
  <si>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</si>
  <si>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</si>
  <si>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</si>
  <si>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</si>
  <si>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</si>
  <si>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</si>
  <si>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</si>
  <si>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</si>
  <si>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</si>
  <si>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</si>
  <si>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</si>
  <si>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</si>
  <si>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</si>
  <si>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</si>
  <si>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</si>
  <si>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</si>
  <si>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</si>
  <si>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</si>
  <si>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</si>
  <si>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</si>
  <si>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</si>
  <si>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</si>
  <si>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</si>
  <si>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</si>
  <si>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</si>
  <si>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</si>
  <si>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</si>
  <si>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</si>
  <si>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</si>
  <si>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</si>
  <si>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</si>
  <si>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</si>
  <si>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</si>
  <si>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</si>
  <si>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</si>
  <si>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</si>
  <si>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</si>
  <si>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</si>
  <si>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</si>
  <si>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</si>
  <si>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</si>
  <si>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</si>
  <si>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</si>
  <si>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</si>
  <si>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</si>
  <si>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</si>
  <si>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</si>
  <si>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</si>
  <si>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</si>
  <si>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</si>
  <si>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</si>
  <si>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</si>
  <si>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</si>
  <si>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</si>
  <si>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</si>
  <si>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</si>
  <si>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</si>
  <si>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</si>
  <si>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</si>
  <si>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</si>
  <si>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</si>
  <si>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</si>
  <si>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</si>
  <si>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</si>
  <si>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</si>
  <si>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</si>
  <si>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</si>
  <si>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</si>
  <si>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</si>
  <si>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</si>
  <si>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</si>
  <si>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</si>
  <si>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</si>
  <si>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</si>
  <si>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</si>
  <si>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</si>
  <si>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</si>
  <si>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</si>
  <si>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</si>
  <si>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</si>
  <si>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</si>
  <si>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</si>
  <si>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</si>
  <si>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</si>
  <si>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</si>
  <si>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</si>
  <si>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</si>
  <si>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</si>
  <si>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</si>
  <si>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</si>
  <si>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</si>
  <si>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</si>
  <si>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</si>
  <si>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</si>
  <si>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</si>
  <si>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</si>
  <si>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</si>
  <si>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</si>
  <si>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</si>
  <si>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</si>
  <si>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</si>
  <si>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</si>
  <si>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</si>
  <si>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</si>
  <si>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</si>
  <si>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</si>
  <si>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</si>
  <si>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</si>
  <si>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</si>
  <si>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</si>
  <si>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</si>
  <si>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</si>
  <si>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</si>
  <si>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</si>
  <si>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</si>
  <si>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</si>
  <si>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</si>
  <si>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</si>
  <si>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</si>
  <si>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</si>
  <si>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</si>
  <si>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</si>
  <si>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</si>
  <si>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</si>
  <si>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</si>
  <si>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</si>
  <si>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</si>
  <si>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</si>
  <si>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</si>
  <si>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</si>
  <si>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</si>
  <si>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</si>
  <si>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</si>
  <si>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</si>
  <si>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</si>
  <si>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</si>
  <si>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</si>
  <si>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</si>
  <si>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</si>
  <si>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</si>
  <si>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</si>
  <si>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</si>
  <si>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</si>
  <si>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</si>
  <si>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</si>
  <si>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</si>
  <si>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</si>
  <si>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</si>
  <si>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</si>
  <si>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</si>
  <si>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</si>
  <si>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</si>
  <si>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</si>
  <si>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</si>
  <si>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</si>
  <si>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</si>
  <si>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</si>
  <si>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</si>
  <si>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</si>
  <si>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</si>
  <si>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</si>
  <si>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</si>
  <si>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</si>
  <si>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</si>
  <si>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</si>
  <si>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</si>
  <si>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</si>
  <si>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</si>
  <si>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</si>
  <si>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</si>
  <si>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</si>
  <si>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</si>
  <si>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</si>
  <si>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</si>
  <si>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</si>
  <si>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</si>
  <si>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</si>
  <si>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</si>
  <si>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</si>
  <si>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</si>
  <si>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</si>
  <si>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</si>
  <si>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</si>
  <si>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</si>
  <si>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</si>
  <si>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</si>
  <si>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</si>
  <si>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</si>
  <si>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</si>
  <si>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</si>
  <si>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</si>
  <si>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</si>
  <si>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</si>
  <si>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</si>
  <si>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</si>
  <si>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</si>
  <si>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</si>
  <si>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</si>
  <si>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</si>
  <si>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</si>
  <si>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</si>
  <si>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</si>
  <si>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</si>
  <si>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</si>
  <si>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</si>
  <si>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</si>
  <si>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</si>
  <si>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</si>
  <si>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</si>
  <si>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</si>
  <si>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</si>
  <si>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</si>
  <si>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</si>
  <si>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</si>
  <si>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</si>
  <si>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</si>
  <si>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</si>
  <si>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</si>
  <si>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</si>
  <si>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</si>
  <si>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</si>
  <si>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</si>
  <si>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</si>
  <si>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</si>
  <si>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</si>
  <si>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</si>
  <si>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</si>
  <si>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</si>
  <si>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</si>
  <si>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</si>
  <si>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</si>
  <si>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</si>
  <si>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</si>
  <si>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</si>
  <si>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</si>
  <si>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</si>
  <si>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</si>
  <si>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</si>
  <si>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</si>
  <si>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</si>
  <si>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</si>
  <si>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</si>
  <si>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</si>
  <si>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</si>
  <si>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</si>
  <si>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</si>
  <si>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</si>
  <si>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</si>
  <si>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</si>
  <si>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</si>
  <si>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</si>
  <si>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</si>
  <si>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</si>
  <si>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</si>
  <si>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</si>
  <si>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</si>
  <si>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</si>
  <si>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</si>
  <si>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</si>
  <si>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</si>
  <si>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</si>
  <si>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</si>
  <si>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</si>
  <si>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</si>
  <si>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</si>
  <si>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</si>
  <si>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</si>
  <si>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</si>
  <si>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</si>
  <si>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</si>
  <si>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</si>
  <si>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</si>
  <si>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</si>
  <si>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</si>
  <si>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</si>
  <si>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</si>
  <si>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</si>
  <si>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</si>
  <si>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</si>
  <si>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</si>
  <si>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</si>
  <si>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</si>
  <si>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</si>
  <si>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</si>
  <si>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</si>
  <si>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</si>
  <si>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</si>
  <si>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</si>
  <si>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</si>
  <si>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</si>
  <si>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</si>
  <si>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</si>
  <si>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</si>
  <si>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</si>
  <si>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</si>
  <si>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</si>
  <si>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</si>
  <si>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</si>
  <si>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</si>
  <si>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</si>
  <si>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</si>
  <si>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</si>
  <si>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</si>
  <si>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</si>
  <si>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</si>
  <si>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</si>
  <si>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</si>
  <si>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</si>
  <si>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</si>
  <si>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</si>
  <si>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</si>
  <si>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</si>
  <si>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</si>
  <si>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</si>
  <si>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</si>
  <si>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</si>
  <si>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</si>
  <si>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</si>
  <si>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</si>
  <si>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</si>
  <si>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</si>
  <si>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</si>
  <si>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</si>
  <si>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</si>
  <si>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</si>
  <si>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</si>
  <si>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</si>
  <si>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</si>
  <si>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</si>
  <si>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</si>
  <si>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</si>
  <si>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</si>
  <si>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</si>
  <si>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</si>
  <si>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</si>
  <si>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</si>
  <si>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</si>
  <si>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</si>
  <si>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</si>
  <si>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</si>
  <si>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</si>
  <si>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</si>
  <si>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</si>
  <si>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</si>
  <si>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</si>
  <si>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</si>
  <si>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</si>
  <si>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</si>
  <si>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</si>
  <si>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</si>
  <si>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</si>
  <si>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</si>
  <si>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</si>
  <si>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</si>
  <si>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</si>
  <si>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</si>
  <si>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</si>
  <si>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</si>
  <si>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</si>
  <si>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</si>
  <si>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</si>
  <si>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</si>
  <si>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</si>
  <si>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</si>
  <si>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</si>
  <si>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</si>
  <si>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</si>
  <si>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</si>
  <si>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</si>
  <si>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</si>
  <si>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</si>
  <si>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</si>
  <si>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</si>
  <si>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</si>
  <si>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</si>
  <si>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</si>
  <si>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</si>
  <si>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</si>
  <si>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</si>
  <si>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</si>
  <si>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</si>
  <si>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</si>
  <si>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</si>
  <si>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</si>
  <si>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</si>
  <si>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</si>
  <si>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</si>
  <si>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</si>
  <si>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</si>
  <si>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</si>
  <si>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</si>
  <si>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</si>
  <si>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</si>
  <si>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</si>
  <si>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</si>
  <si>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</si>
  <si>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</si>
  <si>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</si>
  <si>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</si>
  <si>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</si>
  <si>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</si>
  <si>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</si>
  <si>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</si>
  <si>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</si>
  <si>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</si>
  <si>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</si>
  <si>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</si>
  <si>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</si>
  <si>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</si>
  <si>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</si>
  <si>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</si>
  <si>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</si>
  <si>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</si>
  <si>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</si>
  <si>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</si>
  <si>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</si>
  <si>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</si>
  <si>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</si>
  <si>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</si>
  <si>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</si>
  <si>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</si>
  <si>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</si>
  <si>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</si>
  <si>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</si>
  <si>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</si>
  <si>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</si>
  <si>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</si>
  <si>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</si>
  <si>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</si>
  <si>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</si>
  <si>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</si>
  <si>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</si>
  <si>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</si>
  <si>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</si>
  <si>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</si>
  <si>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</si>
  <si>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</si>
  <si>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</si>
  <si>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</si>
  <si>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</si>
  <si>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</si>
  <si>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</si>
  <si>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</si>
  <si>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</si>
  <si>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</si>
  <si>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</si>
  <si>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</si>
  <si>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</si>
  <si>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</si>
  <si>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</si>
  <si>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</si>
  <si>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</si>
  <si>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</si>
  <si>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</si>
  <si>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</si>
  <si>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</si>
  <si>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</si>
  <si>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</si>
  <si>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</si>
  <si>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</si>
  <si>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</si>
  <si>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</si>
  <si>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</si>
  <si>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</si>
  <si>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</si>
  <si>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</si>
  <si>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</si>
  <si>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</si>
  <si>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</si>
  <si>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</si>
  <si>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</si>
  <si>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</si>
  <si>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</si>
  <si>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</si>
  <si>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</si>
  <si>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</si>
  <si>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</si>
  <si>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</si>
  <si>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</si>
  <si>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</si>
  <si>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</si>
  <si>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</si>
  <si>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</si>
  <si>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</si>
  <si>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</si>
  <si>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</si>
  <si>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</si>
  <si>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</si>
  <si>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</si>
  <si>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</si>
  <si>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</si>
  <si>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</si>
  <si>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</si>
  <si>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</si>
  <si>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</si>
  <si>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</si>
  <si>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</si>
  <si>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</si>
  <si>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</si>
  <si>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</si>
  <si>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</si>
  <si>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</si>
  <si>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</si>
  <si>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</si>
  <si>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</si>
  <si>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</si>
  <si>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</si>
  <si>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</si>
  <si>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</si>
  <si>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</si>
  <si>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</si>
  <si>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</si>
  <si>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</si>
  <si>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</si>
  <si>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</si>
  <si>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</si>
  <si>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</si>
  <si>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</si>
  <si>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</si>
  <si>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</si>
  <si>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</si>
  <si>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</si>
  <si>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</si>
  <si>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</si>
  <si>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</si>
  <si>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</si>
  <si>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</si>
  <si>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</si>
  <si>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</si>
  <si>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</si>
  <si>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</si>
  <si>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</si>
  <si>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</si>
  <si>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</si>
  <si>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</si>
  <si>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</si>
  <si>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</si>
  <si>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</si>
  <si>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</si>
  <si>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</si>
  <si>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</si>
  <si>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</si>
  <si>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</si>
  <si>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</si>
  <si>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</si>
  <si>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</si>
  <si>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</si>
  <si>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</si>
  <si>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</si>
  <si>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</si>
  <si>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</si>
  <si>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</si>
  <si>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</si>
  <si>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</si>
  <si>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</si>
  <si>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</si>
  <si>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</si>
  <si>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</si>
  <si>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</si>
  <si>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</si>
  <si>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</si>
  <si>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</si>
  <si>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</si>
  <si>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</si>
  <si>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</si>
  <si>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</si>
  <si>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</si>
  <si>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</si>
  <si>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</si>
  <si>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</si>
  <si>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</si>
  <si>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</si>
  <si>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</si>
  <si>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</si>
  <si>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</si>
  <si>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</si>
  <si>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</si>
  <si>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</si>
  <si>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</si>
  <si>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</si>
  <si>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</si>
  <si>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</si>
  <si>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</si>
  <si>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</si>
  <si>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</si>
  <si>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</si>
  <si>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</si>
  <si>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</si>
  <si>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</si>
  <si>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</si>
  <si>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</si>
  <si>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</si>
  <si>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</si>
  <si>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</si>
  <si>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</si>
  <si>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</si>
  <si>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</si>
  <si>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</si>
  <si>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</si>
  <si>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</si>
  <si>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</si>
  <si>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</si>
  <si>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</si>
  <si>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</si>
  <si>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</si>
  <si>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</si>
  <si>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</si>
  <si>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</si>
  <si>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</si>
  <si>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</si>
  <si>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</si>
  <si>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</si>
  <si>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</si>
  <si>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</si>
  <si>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</si>
  <si>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</si>
  <si>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</si>
  <si>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</si>
  <si>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</si>
  <si>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</si>
  <si>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</si>
  <si>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</si>
  <si>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</si>
  <si>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</si>
  <si>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</si>
  <si>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</si>
  <si>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</si>
  <si>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</si>
  <si>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</si>
  <si>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</si>
  <si>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</si>
  <si>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</si>
  <si>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</si>
  <si>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</si>
  <si>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</si>
  <si>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</si>
  <si>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</si>
  <si>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</si>
  <si>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</si>
  <si>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</si>
  <si>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</si>
  <si>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</si>
  <si>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</si>
  <si>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</si>
  <si>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</si>
  <si>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</si>
  <si>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</si>
  <si>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</si>
  <si>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</si>
  <si>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</si>
  <si>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</si>
  <si>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</si>
  <si>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</si>
  <si>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</si>
  <si>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</si>
  <si>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</si>
  <si>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</si>
  <si>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</si>
  <si>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</si>
  <si>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</si>
  <si>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</si>
  <si>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</si>
  <si>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</si>
  <si>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</si>
  <si>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</si>
  <si>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</si>
  <si>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</si>
  <si>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</si>
  <si>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</si>
  <si>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</si>
  <si>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</si>
  <si>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</si>
  <si>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</si>
  <si>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</si>
  <si>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</si>
  <si>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</si>
  <si>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</si>
  <si>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</si>
  <si>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</si>
  <si>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</si>
  <si>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</si>
  <si>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</si>
  <si>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</si>
  <si>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</si>
  <si>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</si>
  <si>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</si>
  <si>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</si>
  <si>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</si>
  <si>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</si>
  <si>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</si>
  <si>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</si>
  <si>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</si>
  <si>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</si>
  <si>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</si>
  <si>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</si>
  <si>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</si>
  <si>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</si>
  <si>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</si>
  <si>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</si>
  <si>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</si>
  <si>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</si>
  <si>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</si>
  <si>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</si>
  <si>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</si>
  <si>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</si>
  <si>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</si>
  <si>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</si>
  <si>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</si>
  <si>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</si>
  <si>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</si>
  <si>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</si>
  <si>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</si>
  <si>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</si>
  <si>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</si>
  <si>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</si>
  <si>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</si>
  <si>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</si>
  <si>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</si>
  <si>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</si>
  <si>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</si>
  <si>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</si>
  <si>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</si>
  <si>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</si>
  <si>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</si>
  <si>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</si>
  <si>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</si>
  <si>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</si>
  <si>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</si>
  <si>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</si>
  <si>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</si>
  <si>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</si>
  <si>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</si>
  <si>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</si>
  <si>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</si>
  <si>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</si>
  <si>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</si>
  <si>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</si>
  <si>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</si>
  <si>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</si>
  <si>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</si>
  <si>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</si>
  <si>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</si>
  <si>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</si>
  <si>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</si>
  <si>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</si>
  <si>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</si>
  <si>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</si>
  <si>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</si>
  <si>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</si>
  <si>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</si>
  <si>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</si>
  <si>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</si>
  <si>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</si>
  <si>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</si>
  <si>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</si>
  <si>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</si>
  <si>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</si>
  <si>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</si>
  <si>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</si>
  <si>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</si>
  <si>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</si>
  <si>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</si>
  <si>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</si>
  <si>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</si>
  <si>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</si>
  <si>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</si>
  <si>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</si>
  <si>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</si>
  <si>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</si>
  <si>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</si>
  <si>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</si>
  <si>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</si>
  <si>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</si>
  <si>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</si>
  <si>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</si>
  <si>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</si>
  <si>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</si>
  <si>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</si>
  <si>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</si>
  <si>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</si>
  <si>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</si>
  <si>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</si>
  <si>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</si>
  <si>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</si>
  <si>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</si>
  <si>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</si>
  <si>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</si>
  <si>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</si>
  <si>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</si>
  <si>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</si>
  <si>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</si>
  <si>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</si>
  <si>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</si>
  <si>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</si>
  <si>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</si>
  <si>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</si>
  <si>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</si>
  <si>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</si>
  <si>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</si>
  <si>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</si>
  <si>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</si>
  <si>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</si>
  <si>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</si>
  <si>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</si>
  <si>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</si>
  <si>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</si>
  <si>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</si>
  <si>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</si>
  <si>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</si>
  <si>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</si>
  <si>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</si>
  <si>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</si>
  <si>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</si>
  <si>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</si>
  <si>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</si>
  <si>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</si>
  <si>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</si>
  <si>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</si>
  <si>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</si>
  <si>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</si>
  <si>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</si>
  <si>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</si>
  <si>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</si>
  <si>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</si>
  <si>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</si>
  <si>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</si>
  <si>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</si>
  <si>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</si>
  <si>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</si>
  <si>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</si>
  <si>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</si>
  <si>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</si>
  <si>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</si>
  <si>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</si>
  <si>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</si>
  <si>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</si>
  <si>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</si>
  <si>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</si>
  <si>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</si>
  <si>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</si>
  <si>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</si>
  <si>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</si>
  <si>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</si>
  <si>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</si>
  <si>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</si>
  <si>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</si>
  <si>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</si>
  <si>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</si>
  <si>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</si>
  <si>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</si>
  <si>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</si>
  <si>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</si>
  <si>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</si>
  <si>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</si>
  <si>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</si>
  <si>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</si>
  <si>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</si>
  <si>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</si>
  <si>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</si>
  <si>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</si>
  <si>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</si>
  <si>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</si>
  <si>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</si>
  <si>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</si>
  <si>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</si>
  <si>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</si>
  <si>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</si>
  <si>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</si>
  <si>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</si>
  <si>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</si>
  <si>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</si>
  <si>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</si>
  <si>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</si>
  <si>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</si>
  <si>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</si>
  <si>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</si>
  <si>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</si>
  <si>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</si>
  <si>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</si>
  <si>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</si>
  <si>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</si>
  <si>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</si>
  <si>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</si>
  <si>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</si>
  <si>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</si>
  <si>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</si>
  <si>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</si>
  <si>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</si>
  <si>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</si>
  <si>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</si>
  <si>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</si>
  <si>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</si>
  <si>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</si>
  <si>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</si>
  <si>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</si>
  <si>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</si>
  <si>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</si>
  <si>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</si>
  <si>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</si>
  <si>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</si>
  <si>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</si>
  <si>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</si>
  <si>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</si>
  <si>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</si>
  <si>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</si>
  <si>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</si>
  <si>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</si>
  <si>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</si>
  <si>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</si>
  <si>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</si>
  <si>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</si>
  <si>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</si>
  <si>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</si>
  <si>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</si>
  <si>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</si>
  <si>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</si>
  <si>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</si>
  <si>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</si>
  <si>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</si>
  <si>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</si>
  <si>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</si>
  <si>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</si>
  <si>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</si>
  <si>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</si>
  <si>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</si>
  <si>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</si>
  <si>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</si>
  <si>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</si>
  <si>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</si>
  <si>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</si>
  <si>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</si>
  <si>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</si>
  <si>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</si>
  <si>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</si>
  <si>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</si>
  <si>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</si>
  <si>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</si>
  <si>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</si>
  <si>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</si>
  <si>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</si>
  <si>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</si>
  <si>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</si>
  <si>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</si>
  <si>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</si>
  <si>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</si>
  <si>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</si>
  <si>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</si>
  <si>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</si>
  <si>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</si>
  <si>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</si>
  <si>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</si>
  <si>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</si>
  <si>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</si>
  <si>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</si>
  <si>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</si>
  <si>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</si>
  <si>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</si>
  <si>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</si>
  <si>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</si>
  <si>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</si>
  <si>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</si>
  <si>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</si>
  <si>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</si>
  <si>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</si>
  <si>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</si>
  <si>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</si>
  <si>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</si>
  <si>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</si>
  <si>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</si>
  <si>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</si>
  <si>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</si>
  <si>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</si>
  <si>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</si>
  <si>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</si>
  <si>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</si>
  <si>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</si>
  <si>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</si>
  <si>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</si>
  <si>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</si>
  <si>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</si>
  <si>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</si>
  <si>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</si>
  <si>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</si>
  <si>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</si>
  <si>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</si>
  <si>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</si>
  <si>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</si>
  <si>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</si>
  <si>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</si>
  <si>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</si>
  <si>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</si>
  <si>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</si>
  <si>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</si>
  <si>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</si>
  <si>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</si>
  <si>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</si>
  <si>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</si>
  <si>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</si>
  <si>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</si>
  <si>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</si>
  <si>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</si>
  <si>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</si>
  <si>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</si>
  <si>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</si>
  <si>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</si>
  <si>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</si>
  <si>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</si>
  <si>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</si>
  <si>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</si>
  <si>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</si>
  <si>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</si>
  <si>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</si>
  <si>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</si>
  <si>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</si>
  <si>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</si>
  <si>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</si>
  <si>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</si>
  <si>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</si>
  <si>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</si>
  <si>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</si>
  <si>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</si>
  <si>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</si>
  <si>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</si>
  <si>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</si>
  <si>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</si>
  <si>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</si>
  <si>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</si>
  <si>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</si>
  <si>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</si>
  <si>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</si>
  <si>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</si>
  <si>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</si>
  <si>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</si>
  <si>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</si>
  <si>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</si>
  <si>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</si>
  <si>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</si>
  <si>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</si>
  <si>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</si>
  <si>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</si>
  <si>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</si>
  <si>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</si>
  <si>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</si>
  <si>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</si>
  <si>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</si>
  <si>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</si>
  <si>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</si>
  <si>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</si>
  <si>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</si>
  <si>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</si>
  <si>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</si>
  <si>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</si>
  <si>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</si>
  <si>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</si>
  <si>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</si>
  <si>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</si>
  <si>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</si>
  <si>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</si>
  <si>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</si>
  <si>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</si>
  <si>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</si>
  <si>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</si>
  <si>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</si>
  <si>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</si>
  <si>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</si>
  <si>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</si>
  <si>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</si>
  <si>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</si>
  <si>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</si>
  <si>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</si>
  <si>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</si>
  <si>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</si>
  <si>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</si>
  <si>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</si>
  <si>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</si>
  <si>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</si>
  <si>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</si>
  <si>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</si>
  <si>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</si>
  <si>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</si>
  <si>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</si>
  <si>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</si>
  <si>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</si>
  <si>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</si>
  <si>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</si>
  <si>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</si>
  <si>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</si>
  <si>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</si>
  <si>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</si>
  <si>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</si>
  <si>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</si>
  <si>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</si>
  <si>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</si>
  <si>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</si>
  <si>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</si>
  <si>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</si>
  <si>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</si>
  <si>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</si>
  <si>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</si>
  <si>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</si>
  <si>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</si>
  <si>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</si>
  <si>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</si>
  <si>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</si>
  <si>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</si>
  <si>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</si>
  <si>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</si>
  <si>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</si>
  <si>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</si>
  <si>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</si>
  <si>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</si>
  <si>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</si>
  <si>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</si>
  <si>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</si>
  <si>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</si>
  <si>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</si>
  <si>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</si>
  <si>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</si>
  <si>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</si>
  <si>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</si>
  <si>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</si>
  <si>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</si>
  <si>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</si>
  <si>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</si>
  <si>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</si>
  <si>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</si>
  <si>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</si>
  <si>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</si>
  <si>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</si>
  <si>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</si>
  <si>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</si>
  <si>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</si>
  <si>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</si>
  <si>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</si>
  <si>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</si>
  <si>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</si>
  <si>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</si>
  <si>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</si>
  <si>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</si>
  <si>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</si>
  <si>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</si>
  <si>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</si>
  <si>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</si>
  <si>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</si>
  <si>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</si>
  <si>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</si>
  <si>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</si>
  <si>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</si>
  <si>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</si>
  <si>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</si>
  <si>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</si>
  <si>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</si>
  <si>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</si>
  <si>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</si>
  <si>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</si>
  <si>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</si>
  <si>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</si>
  <si>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</si>
  <si>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</si>
  <si>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</si>
  <si>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</si>
  <si>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</si>
  <si>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</si>
  <si>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</si>
  <si>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</si>
  <si>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</si>
  <si>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</si>
  <si>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</si>
  <si>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</si>
  <si>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</si>
  <si>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</si>
  <si>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</si>
  <si>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</si>
  <si>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</si>
  <si>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</si>
  <si>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</si>
  <si>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</si>
  <si>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</si>
  <si>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</si>
  <si>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</si>
  <si>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</si>
  <si>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</si>
  <si>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</si>
  <si>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</si>
  <si>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</si>
  <si>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</si>
  <si>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</si>
  <si>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</si>
  <si>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</si>
  <si>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</si>
  <si>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</si>
  <si>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</si>
  <si>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</si>
  <si>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</si>
  <si>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</si>
  <si>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</si>
  <si>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</si>
  <si>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</si>
  <si>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</si>
  <si>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</si>
  <si>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</si>
  <si>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</si>
  <si>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</si>
  <si>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</si>
  <si>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</si>
  <si>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</si>
  <si>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</si>
  <si>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</si>
  <si>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</si>
  <si>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</si>
  <si>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</si>
  <si>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</si>
  <si>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</si>
  <si>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</si>
  <si>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</si>
  <si>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</si>
  <si>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</si>
  <si>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</si>
  <si>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</si>
  <si>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</si>
  <si>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</si>
  <si>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</si>
  <si>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</si>
  <si>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</si>
  <si>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</si>
  <si>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</si>
  <si>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</si>
  <si>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</si>
  <si>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</si>
  <si>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</si>
  <si>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</si>
  <si>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</si>
  <si>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</si>
  <si>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</si>
  <si>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</si>
  <si>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</si>
  <si>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</si>
  <si>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</si>
  <si>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</si>
  <si>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</si>
  <si>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</si>
  <si>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</si>
  <si>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</si>
  <si>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</si>
  <si>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</si>
  <si>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</si>
  <si>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</si>
  <si>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</si>
  <si>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</si>
  <si>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</si>
  <si>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</si>
  <si>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</si>
  <si>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</si>
  <si>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</si>
  <si>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</si>
  <si>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</si>
  <si>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</si>
  <si>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</si>
  <si>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</si>
  <si>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</si>
  <si>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</si>
  <si>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</si>
  <si>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</si>
  <si>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</si>
  <si>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</si>
  <si>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</si>
  <si>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</si>
  <si>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</si>
  <si>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</si>
  <si>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</si>
  <si>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</si>
  <si>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</si>
  <si>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</si>
  <si>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</si>
  <si>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</si>
  <si>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</si>
  <si>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</si>
  <si>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</si>
  <si>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</si>
  <si>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</si>
  <si>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</si>
  <si>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</si>
  <si>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</si>
  <si>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</si>
  <si>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</si>
  <si>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</si>
  <si>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</si>
  <si>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</si>
  <si>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</si>
  <si>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</si>
  <si>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</si>
  <si>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</si>
  <si>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</si>
  <si>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</si>
  <si>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</si>
  <si>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</si>
  <si>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</si>
  <si>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</si>
  <si>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</si>
  <si>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</si>
  <si>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</si>
  <si>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</si>
  <si>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</si>
  <si>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</si>
  <si>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</si>
  <si>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</si>
  <si>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</si>
  <si>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</si>
  <si>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</si>
  <si>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</si>
  <si>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</si>
  <si>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</si>
  <si>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</si>
  <si>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</si>
  <si>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</si>
  <si>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</si>
  <si>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</si>
  <si>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</si>
  <si>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</si>
  <si>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</si>
  <si>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</si>
  <si>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</si>
  <si>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</si>
  <si>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</si>
  <si>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</si>
  <si>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</si>
  <si>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</si>
  <si>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</si>
  <si>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</si>
  <si>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</si>
  <si>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</si>
  <si>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</si>
  <si>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</si>
  <si>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</si>
  <si>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</si>
  <si>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</si>
  <si>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</si>
  <si>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</si>
  <si>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</si>
  <si>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</si>
  <si>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</si>
  <si>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</si>
  <si>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</si>
  <si>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</si>
  <si>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</si>
  <si>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</si>
  <si>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</si>
  <si>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</si>
  <si>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</si>
  <si>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</si>
  <si>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</si>
  <si>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</si>
  <si>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</si>
  <si>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</si>
  <si>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</si>
  <si>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</si>
  <si>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</si>
  <si>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</si>
  <si>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</si>
  <si>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</si>
  <si>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</si>
  <si>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</si>
  <si>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</si>
  <si>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</si>
  <si>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</si>
  <si>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</si>
  <si>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</si>
  <si>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</si>
  <si>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</si>
  <si>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</si>
  <si>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</si>
  <si>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</si>
  <si>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</si>
  <si>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</si>
  <si>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</si>
  <si>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</si>
  <si>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</si>
  <si>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</si>
  <si>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</si>
  <si>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</si>
  <si>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</si>
  <si>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</si>
  <si>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</si>
  <si>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</si>
  <si>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</si>
  <si>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</si>
  <si>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</si>
  <si>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</si>
  <si>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</si>
  <si>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</si>
  <si>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</si>
  <si>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</si>
  <si>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</si>
  <si>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</si>
  <si>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</si>
  <si>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</si>
  <si>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</si>
  <si>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</si>
  <si>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</si>
  <si>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</si>
  <si>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</si>
  <si>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</si>
  <si>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</si>
  <si>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</si>
  <si>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</si>
  <si>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</si>
  <si>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</si>
  <si>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</si>
  <si>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</si>
  <si>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</si>
  <si>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</si>
  <si>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</si>
  <si>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</si>
  <si>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</si>
  <si>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</si>
  <si>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</si>
  <si>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</si>
  <si>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</si>
  <si>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</si>
  <si>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</si>
  <si>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</si>
  <si>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</si>
  <si>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</si>
  <si>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</si>
  <si>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</si>
  <si>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</si>
  <si>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</si>
  <si>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</si>
  <si>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</si>
  <si>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</si>
  <si>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</si>
  <si>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</si>
  <si>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</si>
  <si>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</si>
  <si>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</si>
  <si>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</si>
  <si>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</si>
  <si>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</si>
  <si>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</si>
  <si>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</si>
  <si>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</si>
  <si>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</si>
  <si>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</si>
  <si>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</si>
  <si>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</si>
  <si>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</si>
  <si>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</si>
  <si>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</si>
  <si>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</si>
  <si>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</si>
  <si>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</si>
  <si>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</si>
  <si>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</si>
  <si>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</si>
  <si>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</si>
  <si>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</si>
  <si>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</si>
  <si>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</si>
  <si>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</si>
  <si>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</si>
  <si>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</si>
  <si>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</si>
  <si>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</si>
  <si>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</si>
  <si>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</si>
  <si>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</si>
  <si>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</si>
  <si>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</si>
  <si>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</si>
  <si>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</si>
  <si>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</si>
  <si>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</si>
  <si>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</si>
  <si>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</si>
  <si>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</si>
  <si>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</si>
  <si>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</si>
  <si>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</si>
  <si>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</si>
  <si>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</si>
  <si>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</si>
  <si>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</si>
  <si>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</si>
  <si>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</si>
  <si>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</si>
  <si>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</si>
  <si>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</si>
  <si>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</si>
  <si>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</si>
  <si>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</si>
  <si>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</si>
  <si>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</si>
  <si>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</si>
  <si>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</si>
  <si>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</si>
  <si>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</si>
  <si>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</si>
  <si>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</si>
  <si>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</si>
  <si>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</si>
  <si>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</si>
  <si>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</si>
  <si>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</si>
  <si>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</si>
  <si>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</si>
  <si>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</si>
  <si>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</si>
  <si>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</si>
  <si>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</si>
  <si>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</si>
  <si>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</si>
  <si>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</si>
  <si>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</si>
  <si>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</si>
  <si>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</si>
  <si>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</si>
  <si>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</si>
  <si>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</si>
  <si>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</si>
  <si>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</si>
  <si>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</si>
  <si>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</si>
  <si>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</si>
  <si>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</si>
  <si>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</si>
  <si>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</si>
  <si>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</si>
  <si>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</si>
  <si>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</si>
  <si>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</si>
  <si>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</si>
  <si>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</si>
  <si>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</si>
  <si>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</si>
  <si>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</si>
  <si>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</si>
  <si>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</si>
  <si>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</si>
  <si>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</si>
  <si>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</si>
  <si>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</si>
  <si>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</si>
  <si>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</si>
  <si>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</si>
  <si>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</si>
  <si>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</si>
  <si>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</si>
  <si>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</si>
  <si>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</si>
  <si>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</si>
  <si>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</si>
  <si>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</si>
  <si>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</si>
  <si>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</si>
  <si>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</si>
  <si>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</si>
  <si>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</si>
  <si>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</si>
  <si>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</si>
  <si>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</si>
  <si>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</si>
  <si>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</si>
  <si>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</si>
  <si>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</si>
  <si>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</si>
  <si>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</si>
  <si>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</si>
  <si>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</si>
  <si>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</si>
  <si>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</si>
  <si>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</si>
  <si>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</si>
  <si>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</si>
  <si>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</si>
  <si>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</si>
  <si>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</si>
  <si>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</si>
  <si>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</si>
  <si>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</si>
  <si>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</si>
  <si>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</si>
  <si>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</si>
  <si>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</si>
  <si>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</si>
  <si>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</si>
  <si>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</si>
  <si>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</si>
  <si>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</si>
  <si>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</si>
  <si>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</si>
  <si>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</si>
  <si>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</si>
  <si>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</si>
  <si>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</si>
  <si>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</si>
  <si>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</si>
  <si>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</si>
  <si>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</si>
  <si>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</si>
  <si>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</si>
  <si>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</si>
  <si>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</si>
  <si>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</si>
  <si>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</si>
  <si>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</si>
  <si>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</si>
  <si>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</si>
  <si>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</si>
  <si>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</si>
  <si>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</si>
  <si>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</si>
  <si>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</si>
  <si>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</si>
  <si>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</si>
  <si>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</si>
  <si>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</si>
  <si>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</si>
  <si>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</si>
  <si>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</si>
  <si>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</si>
  <si>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</si>
  <si>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</si>
  <si>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</si>
  <si>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</si>
  <si>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</si>
  <si>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</si>
  <si>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</si>
  <si>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</si>
  <si>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</si>
  <si>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</si>
  <si>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</si>
  <si>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</si>
  <si>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</si>
  <si>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</si>
  <si>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</si>
  <si>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</si>
  <si>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</si>
  <si>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</si>
  <si>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</si>
  <si>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</si>
  <si>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</si>
  <si>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</si>
  <si>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</si>
  <si>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</si>
  <si>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</si>
  <si>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</si>
  <si>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</si>
  <si>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</si>
  <si>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</si>
  <si>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</si>
  <si>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</si>
  <si>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</si>
  <si>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</si>
  <si>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</si>
  <si>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</si>
  <si>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</si>
  <si>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</si>
  <si>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</si>
  <si>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</si>
  <si>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</si>
  <si>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</si>
  <si>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</si>
  <si>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</si>
  <si>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</si>
  <si>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</si>
  <si>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</si>
  <si>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</si>
  <si>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</si>
  <si>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</si>
  <si>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</si>
  <si>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</si>
  <si>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</si>
  <si>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</si>
  <si>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</si>
  <si>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</si>
  <si>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</si>
  <si>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</si>
  <si>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</si>
  <si>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</si>
  <si>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</si>
  <si>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</si>
  <si>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</si>
  <si>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</si>
  <si>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</si>
  <si>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</si>
  <si>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</si>
  <si>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</si>
  <si>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</si>
  <si>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</si>
  <si>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</si>
  <si>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</si>
  <si>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</si>
  <si>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</si>
  <si>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</si>
  <si>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</si>
  <si>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</si>
  <si>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</si>
  <si>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</si>
  <si>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</si>
  <si>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</si>
  <si>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</si>
  <si>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</si>
  <si>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</si>
  <si>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</si>
  <si>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</si>
  <si>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</si>
  <si>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</si>
  <si>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</si>
  <si>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</si>
  <si>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</si>
  <si>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</si>
  <si>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</si>
  <si>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</si>
  <si>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</si>
  <si>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</si>
  <si>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</si>
  <si>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</si>
  <si>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</si>
  <si>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</si>
  <si>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</si>
  <si>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</si>
  <si>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</si>
  <si>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</si>
  <si>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</si>
  <si>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</si>
  <si>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</si>
  <si>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</si>
  <si>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</si>
  <si>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</si>
  <si>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</si>
  <si>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</si>
  <si>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</si>
  <si>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</si>
  <si>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</si>
  <si>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</si>
  <si>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</si>
  <si>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</si>
  <si>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</si>
  <si>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</si>
  <si>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</si>
  <si>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</si>
  <si>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</si>
  <si>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</si>
  <si>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</si>
  <si>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</si>
  <si>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</si>
  <si>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</si>
  <si>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</si>
  <si>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</si>
  <si>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</si>
  <si>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</si>
  <si>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</si>
  <si>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</si>
  <si>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</si>
  <si>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</si>
  <si>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</si>
  <si>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</si>
  <si>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</si>
  <si>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</si>
  <si>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</si>
  <si>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</si>
  <si>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</si>
  <si>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</si>
  <si>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</si>
  <si>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</si>
  <si>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</si>
  <si>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</si>
  <si>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</si>
  <si>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</si>
  <si>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</si>
  <si>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</si>
  <si>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</si>
  <si>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</si>
  <si>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</si>
  <si>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</si>
  <si>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</si>
  <si>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</si>
  <si>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</si>
  <si>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</si>
  <si>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</si>
  <si>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</si>
  <si>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</si>
  <si>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</si>
  <si>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</si>
  <si>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</si>
  <si>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</si>
  <si>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</si>
  <si>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</si>
  <si>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</si>
  <si>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</si>
  <si>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</si>
  <si>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</si>
  <si>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</si>
  <si>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</si>
  <si>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</si>
  <si>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</si>
  <si>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</si>
  <si>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</si>
  <si>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</si>
  <si>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</si>
  <si>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</si>
  <si>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</si>
  <si>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</si>
  <si>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</si>
  <si>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</si>
  <si>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</si>
  <si>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</si>
  <si>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</si>
  <si>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</si>
  <si>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</si>
  <si>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</si>
  <si>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</si>
  <si>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</si>
  <si>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</si>
  <si>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</si>
  <si>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</si>
  <si>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</si>
  <si>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</si>
  <si>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</si>
  <si>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</si>
  <si>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</si>
  <si>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</si>
  <si>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</si>
  <si>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</si>
  <si>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</si>
  <si>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</si>
  <si>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</si>
  <si>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</si>
  <si>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</si>
  <si>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</si>
  <si>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</si>
  <si>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</si>
  <si>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</si>
  <si>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</si>
  <si>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</si>
  <si>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</si>
  <si>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</si>
  <si>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</si>
  <si>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</si>
  <si>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</si>
  <si>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</si>
  <si>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</si>
  <si>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</si>
  <si>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</si>
  <si>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</si>
  <si>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</si>
  <si>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</si>
  <si>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</si>
  <si>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</si>
  <si>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</si>
  <si>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</si>
  <si>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</si>
  <si>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</si>
  <si>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</si>
  <si>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</si>
  <si>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</si>
  <si>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</si>
  <si>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</si>
  <si>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</si>
  <si>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</si>
  <si>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</si>
  <si>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</si>
  <si>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</si>
  <si>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</si>
  <si>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</si>
  <si>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</si>
  <si>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</si>
  <si>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</si>
  <si>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</si>
  <si>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</si>
  <si>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</si>
  <si>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</si>
  <si>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</si>
  <si>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</si>
  <si>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</si>
  <si>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</si>
  <si>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</si>
  <si>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</si>
  <si>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</si>
  <si>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</si>
  <si>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</si>
  <si>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</si>
  <si>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</si>
  <si>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</si>
  <si>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</si>
  <si>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</si>
  <si>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</si>
  <si>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</si>
  <si>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</si>
  <si>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</si>
  <si>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</si>
  <si>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</si>
  <si>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</si>
  <si>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</si>
  <si>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</si>
  <si>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</si>
  <si>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</si>
  <si>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</si>
  <si>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</si>
  <si>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</si>
  <si>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</si>
  <si>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</si>
  <si>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</si>
  <si>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</si>
  <si>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</si>
  <si>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</si>
  <si>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</si>
  <si>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</si>
  <si>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</si>
  <si>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</si>
  <si>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</si>
  <si>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</si>
  <si>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</si>
  <si>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</si>
  <si>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</si>
  <si>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</si>
  <si>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</si>
  <si>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</si>
  <si>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</si>
  <si>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</si>
  <si>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</si>
  <si>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</si>
  <si>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</si>
  <si>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</si>
  <si>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</si>
  <si>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</si>
  <si>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</si>
  <si>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</si>
  <si>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</si>
  <si>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</si>
  <si>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</si>
  <si>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</si>
  <si>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</si>
  <si>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</si>
  <si>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</si>
  <si>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</si>
  <si>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</si>
  <si>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</si>
  <si>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</si>
  <si>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</si>
  <si>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</si>
  <si>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</si>
  <si>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</si>
  <si>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</si>
  <si>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</si>
  <si>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</si>
  <si>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</si>
  <si>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</si>
  <si>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</si>
  <si>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</si>
  <si>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</si>
  <si>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</si>
  <si>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</si>
  <si>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</si>
  <si>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</si>
  <si>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</si>
  <si>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</si>
  <si>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</si>
  <si>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</si>
  <si>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</si>
  <si>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</si>
  <si>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</si>
  <si>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</si>
  <si>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</si>
  <si>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</si>
  <si>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</si>
  <si>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</si>
  <si>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</si>
  <si>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</si>
  <si>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</si>
  <si>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</si>
  <si>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</si>
  <si>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</si>
  <si>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</si>
  <si>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</si>
  <si>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</si>
  <si>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</si>
  <si>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</si>
  <si>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</si>
  <si>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</si>
  <si>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</si>
  <si>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</si>
  <si>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</si>
  <si>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</si>
  <si>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</si>
  <si>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</si>
  <si>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</si>
  <si>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</si>
  <si>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</si>
  <si>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</si>
  <si>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</si>
  <si>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</si>
  <si>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</si>
  <si>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</si>
  <si>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</si>
  <si>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</si>
  <si>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</si>
  <si>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</si>
  <si>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</si>
  <si>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</si>
  <si>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</si>
  <si>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</si>
  <si>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</si>
  <si>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</si>
  <si>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</si>
  <si>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</si>
  <si>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</si>
  <si>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</si>
  <si>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</si>
  <si>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</si>
  <si>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</si>
  <si>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</si>
  <si>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</si>
  <si>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</si>
  <si>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</si>
  <si>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</si>
  <si>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</si>
  <si>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</si>
  <si>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</si>
  <si>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</si>
  <si>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</si>
  <si>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</si>
  <si>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</si>
  <si>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</si>
  <si>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</si>
  <si>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</si>
  <si>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</si>
  <si>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</si>
  <si>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</si>
  <si>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</si>
  <si>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</si>
  <si>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</si>
  <si>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</si>
  <si>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</si>
  <si>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</si>
  <si>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</si>
  <si>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</si>
  <si>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</si>
  <si>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</si>
  <si>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</si>
  <si>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</si>
  <si>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</si>
  <si>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</si>
  <si>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</si>
  <si>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</si>
  <si>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</si>
  <si>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</si>
  <si>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</si>
  <si>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</si>
  <si>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</si>
  <si>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</si>
  <si>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</si>
  <si>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</si>
  <si>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</si>
  <si>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</si>
  <si>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</si>
  <si>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</si>
  <si>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</si>
  <si>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</si>
  <si>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</si>
  <si>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</si>
  <si>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</si>
  <si>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</si>
  <si>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</si>
  <si>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</si>
  <si>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</si>
  <si>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</si>
  <si>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</si>
  <si>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</si>
  <si>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</si>
  <si>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</si>
  <si>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</si>
  <si>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</si>
  <si>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</si>
  <si>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</si>
  <si>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</si>
  <si>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</si>
  <si>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</si>
  <si>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</si>
  <si>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</si>
  <si>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</si>
  <si>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</si>
  <si>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</si>
  <si>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</si>
  <si>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</si>
  <si>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</si>
  <si>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</si>
  <si>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</si>
  <si>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</si>
  <si>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</si>
  <si>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</si>
  <si>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</si>
  <si>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</si>
  <si>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</si>
  <si>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</si>
  <si>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</si>
  <si>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</si>
  <si>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</si>
  <si>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</si>
  <si>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</si>
  <si>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</si>
  <si>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</si>
  <si>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</si>
  <si>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</si>
  <si>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</si>
  <si>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</si>
  <si>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</si>
  <si>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</si>
  <si>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</si>
  <si>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</si>
  <si>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</si>
  <si>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</si>
  <si>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</si>
  <si>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</si>
  <si>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</si>
  <si>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</si>
  <si>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</si>
  <si>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</si>
  <si>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</si>
  <si>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</si>
  <si>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</si>
  <si>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</si>
  <si>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</si>
  <si>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</si>
  <si>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</si>
  <si>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</si>
  <si>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</si>
  <si>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</si>
  <si>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</si>
  <si>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</si>
  <si>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</si>
  <si>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</si>
  <si>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</si>
  <si>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</si>
  <si>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</si>
  <si>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</si>
  <si>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</si>
  <si>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</si>
  <si>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</si>
  <si>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</si>
  <si>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</si>
  <si>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</si>
  <si>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</si>
  <si>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</si>
  <si>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</si>
  <si>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</si>
  <si>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</si>
  <si>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</si>
  <si>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</si>
  <si>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</si>
  <si>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</si>
  <si>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</si>
  <si>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</si>
  <si>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</si>
  <si>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</si>
  <si>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</si>
  <si>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</si>
  <si>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</si>
  <si>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</si>
  <si>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</si>
  <si>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</si>
  <si>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</si>
  <si>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</si>
  <si>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</si>
  <si>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</si>
  <si>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</si>
  <si>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</si>
  <si>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</si>
  <si>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</si>
  <si>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</si>
  <si>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</si>
  <si>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</si>
  <si>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</si>
  <si>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</si>
  <si>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</si>
  <si>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</si>
  <si>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</si>
  <si>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</si>
  <si>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</si>
  <si>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</si>
  <si>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</si>
  <si>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</si>
  <si>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</si>
  <si>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</si>
  <si>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</si>
  <si>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</si>
  <si>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</si>
  <si>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</si>
  <si>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</si>
  <si>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</si>
  <si>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</si>
  <si>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</si>
  <si>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</si>
  <si>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</si>
  <si>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</si>
  <si>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</si>
  <si>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</si>
  <si>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</si>
  <si>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</si>
  <si>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</si>
  <si>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</si>
  <si>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</si>
  <si>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</si>
  <si>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</si>
  <si>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</si>
  <si>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</si>
  <si>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</si>
  <si>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</si>
  <si>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</si>
  <si>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</si>
  <si>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</si>
  <si>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</si>
  <si>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</si>
  <si>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</si>
  <si>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</si>
  <si>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</si>
  <si>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</si>
  <si>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</si>
  <si>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</si>
  <si>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</si>
  <si>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</si>
  <si>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</si>
  <si>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</si>
  <si>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</si>
  <si>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</si>
  <si>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</si>
  <si>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</si>
  <si>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</si>
  <si>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</si>
  <si>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</si>
  <si>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</si>
  <si>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</si>
  <si>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</si>
  <si>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</si>
  <si>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</si>
  <si>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</si>
  <si>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</si>
  <si>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</si>
  <si>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</si>
  <si>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</si>
  <si>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</si>
  <si>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</si>
  <si>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</si>
  <si>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</si>
  <si>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</si>
  <si>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</si>
  <si>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</si>
  <si>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</si>
  <si>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</si>
  <si>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</si>
  <si>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</si>
  <si>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</si>
  <si>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</si>
  <si>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</si>
  <si>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</si>
  <si>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</si>
  <si>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</si>
  <si>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</si>
  <si>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</si>
  <si>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</si>
  <si>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</si>
  <si>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</si>
  <si>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</si>
  <si>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</si>
  <si>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</si>
  <si>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</si>
  <si>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</si>
  <si>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</si>
  <si>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</si>
  <si>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</si>
  <si>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</si>
  <si>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</si>
  <si>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</si>
  <si>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</si>
  <si>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</si>
  <si>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</si>
  <si>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</si>
  <si>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</si>
  <si>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</si>
  <si>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</si>
  <si>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</si>
  <si>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</si>
  <si>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</si>
  <si>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</si>
  <si>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</si>
  <si>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</si>
  <si>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</si>
  <si>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</si>
  <si>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</si>
  <si>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</si>
  <si>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</si>
  <si>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</si>
  <si>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</si>
  <si>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</si>
  <si>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</si>
  <si>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</si>
  <si>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</si>
  <si>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</si>
  <si>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</si>
  <si>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</si>
  <si>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</si>
  <si>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</si>
  <si>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</si>
  <si>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</si>
  <si>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</si>
  <si>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</si>
  <si>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</si>
  <si>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</si>
  <si>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</si>
  <si>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</si>
  <si>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</si>
  <si>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</si>
  <si>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</si>
  <si>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</si>
  <si>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</si>
  <si>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</si>
  <si>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</si>
  <si>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</si>
  <si>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</si>
  <si>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</si>
  <si>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</si>
  <si>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</si>
  <si>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</si>
  <si>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</si>
  <si>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</si>
  <si>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</si>
  <si>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</si>
  <si>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</si>
  <si>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</si>
  <si>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</si>
  <si>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</si>
  <si>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</si>
  <si>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</si>
  <si>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</si>
  <si>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</si>
  <si>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</si>
  <si>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</si>
  <si>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</si>
  <si>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</si>
  <si>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</si>
  <si>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</si>
  <si>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</si>
  <si>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</si>
  <si>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</si>
  <si>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</si>
  <si>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</si>
  <si>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</si>
  <si>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</si>
  <si>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</si>
  <si>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</si>
  <si>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</si>
  <si>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</si>
  <si>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</si>
  <si>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</si>
  <si>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</si>
  <si>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</si>
  <si>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</si>
  <si>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</si>
  <si>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</si>
  <si>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</si>
  <si>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</si>
  <si>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</si>
  <si>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</si>
  <si>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</si>
  <si>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</si>
  <si>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</si>
  <si>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</si>
  <si>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</si>
  <si>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</si>
  <si>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</si>
  <si>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</si>
  <si>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</si>
  <si>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</si>
  <si>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</si>
  <si>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</si>
  <si>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</si>
  <si>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</si>
  <si>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</si>
  <si>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</si>
  <si>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</si>
  <si>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</si>
  <si>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</si>
  <si>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</si>
  <si>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</si>
  <si>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</si>
  <si>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</si>
  <si>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</si>
  <si>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</si>
  <si>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</si>
  <si>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</si>
  <si>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</si>
  <si>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</si>
  <si>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</si>
  <si>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</si>
  <si>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</si>
  <si>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</si>
  <si>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</si>
  <si>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</si>
  <si>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</si>
  <si>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</si>
  <si>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</si>
  <si>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</si>
  <si>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</si>
  <si>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</si>
  <si>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</si>
  <si>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</si>
  <si>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</si>
  <si>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</si>
  <si>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</si>
  <si>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</si>
  <si>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</si>
  <si>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</si>
  <si>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</si>
  <si>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</si>
  <si>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</si>
  <si>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</si>
  <si>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</si>
  <si>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</si>
  <si>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</si>
  <si>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</si>
  <si>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</si>
  <si>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</si>
  <si>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</si>
  <si>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</si>
  <si>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</si>
  <si>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</si>
  <si>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</si>
  <si>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</si>
  <si>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</si>
  <si>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</si>
  <si>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</si>
  <si>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</si>
  <si>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</si>
  <si>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</si>
  <si>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</si>
  <si>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</si>
  <si>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</si>
  <si>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</si>
  <si>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</si>
  <si>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</si>
  <si>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</si>
  <si>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</si>
  <si>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</si>
  <si>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</si>
  <si>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</si>
  <si>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</si>
  <si>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</si>
  <si>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</si>
  <si>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</si>
  <si>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</si>
  <si>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</si>
  <si>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</si>
  <si>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</si>
  <si>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</si>
  <si>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</si>
  <si>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</si>
  <si>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</si>
  <si>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</si>
  <si>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</si>
  <si>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</si>
  <si>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</si>
  <si>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</si>
  <si>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</si>
  <si>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</si>
  <si>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</si>
  <si>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</si>
  <si>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</si>
  <si>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</si>
  <si>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</si>
  <si>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</si>
  <si>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</si>
  <si>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</si>
  <si>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</si>
  <si>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</si>
  <si>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</si>
  <si>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</si>
  <si>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</si>
  <si>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</si>
  <si>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</si>
  <si>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</si>
  <si>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</si>
  <si>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</si>
  <si>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</si>
  <si>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</si>
  <si>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</si>
  <si>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</si>
  <si>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</si>
  <si>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</si>
  <si>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</si>
  <si>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</si>
  <si>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</si>
  <si>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</si>
  <si>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</si>
  <si>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</si>
  <si>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</si>
  <si>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</si>
  <si>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</si>
  <si>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</si>
  <si>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</si>
  <si>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</si>
  <si>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</si>
  <si>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</si>
  <si>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</si>
  <si>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</si>
  <si>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</si>
  <si>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</si>
  <si>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</si>
  <si>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</si>
  <si>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</si>
  <si>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</si>
  <si>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</si>
  <si>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</si>
  <si>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</si>
  <si>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</si>
  <si>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</si>
  <si>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</si>
  <si>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</si>
  <si>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</si>
  <si>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</si>
  <si>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</si>
  <si>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</si>
  <si>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</si>
  <si>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</si>
  <si>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</si>
  <si>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</si>
  <si>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</si>
  <si>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</si>
  <si>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</si>
  <si>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</si>
  <si>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</si>
  <si>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</si>
  <si>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</si>
  <si>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</si>
  <si>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</si>
  <si>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</si>
  <si>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</si>
  <si>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</si>
  <si>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</si>
  <si>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</si>
  <si>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</si>
  <si>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</si>
  <si>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</si>
  <si>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</si>
  <si>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</si>
  <si>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</si>
  <si>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</si>
  <si>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</si>
  <si>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</si>
  <si>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</si>
  <si>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</si>
  <si>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</si>
  <si>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</si>
  <si>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</si>
  <si>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</si>
  <si>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</si>
  <si>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</si>
  <si>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</si>
  <si>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</si>
  <si>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</si>
  <si>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</si>
  <si>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</si>
  <si>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</si>
  <si>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</si>
  <si>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</si>
  <si>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</si>
  <si>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</si>
  <si>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</si>
  <si>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</si>
  <si>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</si>
  <si>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</si>
  <si>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</si>
  <si>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</si>
  <si>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</si>
  <si>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</si>
  <si>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</si>
  <si>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</si>
  <si>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</si>
  <si>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</si>
  <si>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</si>
  <si>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</si>
  <si>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</si>
  <si>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</si>
  <si>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</si>
  <si>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</si>
  <si>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</si>
  <si>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</si>
  <si>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</si>
  <si>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</si>
  <si>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</si>
  <si>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</si>
  <si>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</si>
  <si>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</si>
  <si>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</si>
  <si>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</si>
  <si>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</si>
  <si>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</si>
  <si>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</si>
  <si>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</si>
  <si>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</si>
  <si>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</si>
  <si>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</si>
  <si>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</si>
  <si>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</si>
  <si>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</si>
  <si>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</si>
  <si>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</si>
  <si>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</si>
  <si>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</si>
  <si>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</si>
  <si>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</si>
  <si>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</si>
  <si>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</si>
  <si>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</si>
  <si>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</si>
  <si>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</si>
  <si>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</si>
  <si>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</si>
  <si>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</si>
  <si>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</si>
  <si>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</si>
  <si>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</si>
  <si>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</si>
  <si>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</si>
  <si>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</si>
  <si>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</si>
  <si>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</si>
  <si>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</si>
  <si>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</si>
  <si>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</si>
  <si>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</si>
  <si>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</si>
  <si>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</si>
  <si>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</si>
  <si>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</si>
  <si>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</si>
  <si>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</si>
  <si>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</si>
  <si>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</si>
  <si>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</si>
  <si>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</si>
  <si>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</si>
  <si>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</si>
  <si>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</si>
  <si>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</si>
  <si>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</si>
  <si>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</si>
  <si>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</si>
  <si>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</si>
  <si>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</si>
  <si>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</si>
  <si>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</si>
  <si>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</si>
  <si>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</si>
  <si>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</si>
  <si>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</si>
  <si>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</si>
  <si>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</si>
  <si>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</si>
  <si>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</si>
  <si>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</si>
  <si>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</si>
  <si>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</si>
  <si>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</si>
  <si>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</si>
  <si>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</si>
  <si>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</si>
  <si>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</si>
  <si>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</si>
  <si>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</si>
  <si>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</si>
  <si>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</si>
  <si>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</si>
  <si>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</si>
  <si>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</si>
  <si>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</si>
  <si>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</si>
  <si>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</si>
  <si>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</si>
  <si>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</si>
  <si>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</si>
  <si>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</si>
  <si>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</si>
  <si>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</si>
  <si>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</si>
  <si>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</si>
  <si>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</si>
  <si>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</si>
  <si>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</si>
  <si>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</si>
  <si>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</si>
  <si>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</si>
  <si>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</si>
  <si>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</si>
  <si>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</si>
  <si>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</si>
  <si>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</si>
  <si>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</si>
  <si>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</si>
  <si>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</si>
  <si>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</si>
  <si>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</si>
  <si>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</si>
  <si>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</si>
  <si>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</si>
  <si>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</si>
  <si>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</si>
  <si>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</si>
  <si>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</si>
  <si>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</si>
  <si>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</si>
  <si>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</si>
  <si>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</si>
  <si>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</si>
  <si>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</si>
  <si>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</si>
  <si>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</si>
  <si>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</si>
  <si>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</si>
  <si>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</si>
  <si>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</si>
  <si>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</si>
  <si>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</si>
  <si>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</si>
  <si>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</si>
  <si>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</si>
  <si>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</si>
  <si>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</si>
  <si>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</si>
  <si>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</si>
  <si>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</si>
  <si>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</si>
  <si>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</si>
  <si>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</si>
  <si>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</si>
  <si>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</si>
  <si>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</si>
  <si>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</si>
  <si>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</si>
  <si>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</si>
  <si>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</si>
  <si>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</si>
  <si>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</si>
  <si>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</si>
  <si>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</si>
  <si>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</si>
  <si>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</si>
  <si>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</si>
  <si>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</si>
  <si>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</si>
  <si>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</si>
  <si>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</si>
  <si>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</si>
  <si>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</si>
  <si>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</si>
  <si>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</si>
  <si>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</si>
  <si>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</si>
  <si>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</si>
  <si>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</si>
  <si>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</si>
  <si>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</si>
  <si>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</si>
  <si>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</si>
  <si>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</si>
  <si>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</si>
  <si>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</si>
  <si>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</si>
  <si>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</si>
  <si>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</si>
  <si>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</si>
  <si>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</si>
  <si>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</si>
  <si>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</si>
  <si>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</si>
  <si>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</si>
  <si>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</si>
  <si>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</si>
  <si>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</si>
  <si>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</si>
  <si>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</si>
  <si>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</si>
  <si>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</si>
  <si>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</si>
  <si>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</si>
  <si>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</si>
  <si>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</si>
  <si>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</si>
  <si>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</si>
  <si>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</si>
  <si>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</si>
  <si>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</si>
  <si>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</si>
  <si>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</si>
  <si>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</si>
  <si>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</si>
  <si>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</si>
  <si>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</si>
  <si>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</si>
  <si>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</si>
  <si>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</si>
  <si>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</si>
  <si>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</si>
  <si>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</si>
  <si>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</si>
  <si>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</si>
  <si>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</si>
  <si>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</si>
  <si>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</si>
  <si>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</si>
  <si>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</si>
  <si>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</si>
  <si>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</si>
  <si>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</si>
  <si>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</si>
  <si>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</si>
  <si>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</si>
  <si>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</si>
  <si>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</si>
  <si>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</si>
  <si>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</si>
  <si>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</si>
  <si>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</si>
  <si>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</si>
  <si>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</si>
  <si>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</si>
  <si>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</si>
  <si>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</si>
  <si>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</si>
  <si>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</si>
  <si>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</si>
  <si>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</si>
  <si>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</si>
  <si>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</si>
  <si>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</si>
  <si>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</si>
  <si>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</si>
  <si>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</si>
  <si>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</si>
  <si>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</si>
  <si>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</si>
  <si>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</si>
  <si>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</si>
  <si>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</si>
  <si>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</si>
  <si>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</si>
  <si>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</si>
  <si>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</si>
  <si>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</si>
  <si>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</si>
  <si>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</si>
  <si>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</si>
  <si>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</si>
  <si>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</si>
  <si>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</si>
  <si>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</si>
  <si>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</si>
  <si>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</si>
  <si>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</si>
  <si>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</si>
  <si>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</si>
  <si>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</si>
  <si>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</si>
  <si>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</si>
  <si>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</si>
  <si>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</si>
  <si>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</si>
  <si>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</si>
  <si>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</si>
  <si>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</si>
  <si>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</si>
  <si>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</si>
  <si>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</si>
  <si>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</si>
  <si>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</si>
  <si>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</si>
  <si>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</si>
  <si>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</si>
  <si>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</si>
  <si>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</si>
  <si>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</si>
  <si>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</si>
  <si>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</si>
  <si>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</si>
  <si>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</si>
  <si>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</si>
  <si>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</si>
  <si>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</si>
  <si>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</si>
  <si>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</si>
  <si>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</si>
  <si>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</si>
  <si>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</si>
  <si>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</si>
  <si>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</si>
  <si>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</si>
  <si>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</si>
  <si>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</si>
  <si>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</si>
  <si>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</si>
  <si>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</si>
  <si>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</si>
  <si>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</si>
  <si>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</si>
  <si>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</si>
  <si>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</si>
  <si>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</si>
  <si>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</si>
  <si>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</si>
  <si>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</si>
  <si>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</si>
  <si>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</si>
  <si>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</si>
  <si>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</si>
  <si>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</si>
  <si>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</si>
  <si>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</si>
  <si>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</si>
  <si>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</si>
  <si>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</si>
  <si>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</si>
  <si>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</si>
  <si>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</si>
  <si>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</si>
  <si>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</si>
  <si>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</si>
  <si>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</si>
  <si>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</si>
  <si>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</si>
  <si>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</si>
  <si>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</si>
  <si>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</si>
  <si>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</si>
  <si>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</si>
  <si>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</si>
  <si>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</si>
  <si>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</si>
  <si>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</si>
  <si>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</si>
  <si>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</si>
  <si>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</si>
  <si>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</si>
  <si>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</si>
  <si>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</si>
  <si>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</si>
  <si>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</si>
  <si>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</si>
  <si>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</si>
  <si>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</si>
  <si>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</si>
  <si>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</si>
  <si>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</si>
  <si>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</si>
  <si>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</si>
  <si>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</si>
  <si>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</si>
  <si>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</si>
  <si>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</si>
  <si>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</si>
  <si>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</si>
  <si>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</si>
  <si>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</si>
  <si>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</si>
  <si>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</si>
  <si>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</si>
  <si>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</si>
  <si>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</si>
  <si>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</si>
  <si>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</si>
  <si>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</si>
  <si>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</si>
  <si>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</si>
  <si>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</si>
  <si>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</si>
  <si>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</si>
  <si>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</si>
  <si>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</si>
  <si>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</si>
  <si>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</si>
  <si>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</si>
  <si>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</si>
  <si>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</si>
  <si>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</si>
  <si>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</si>
  <si>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</si>
  <si>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</si>
  <si>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</si>
  <si>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</si>
  <si>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</si>
  <si>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</si>
  <si>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</si>
  <si>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</si>
  <si>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</si>
  <si>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</si>
  <si>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</si>
  <si>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</si>
  <si>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</si>
  <si>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</si>
  <si>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</si>
  <si>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</si>
  <si>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</si>
  <si>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</si>
  <si>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</si>
  <si>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</si>
  <si>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</si>
  <si>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</si>
  <si>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</si>
  <si>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</si>
  <si>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</si>
  <si>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</si>
  <si>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</si>
  <si>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</si>
  <si>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</si>
  <si>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</si>
  <si>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</si>
  <si>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</si>
  <si>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</si>
  <si>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</si>
  <si>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</si>
  <si>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</si>
  <si>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</si>
  <si>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</si>
  <si>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</si>
  <si>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</si>
  <si>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</si>
  <si>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</si>
  <si>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</si>
  <si>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</si>
  <si>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</si>
  <si>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</si>
  <si>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</si>
  <si>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</si>
  <si>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</si>
  <si>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</si>
  <si>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</si>
  <si>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</si>
  <si>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</si>
  <si>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</si>
  <si>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</si>
  <si>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</si>
  <si>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</si>
  <si>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</si>
  <si>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</si>
  <si>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</si>
  <si>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</si>
  <si>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</si>
  <si>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</si>
  <si>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</si>
  <si>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</si>
  <si>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</si>
  <si>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</si>
  <si>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</si>
  <si>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</si>
  <si>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</si>
  <si>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</si>
  <si>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</si>
  <si>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</si>
  <si>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</si>
  <si>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</si>
  <si>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</si>
  <si>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</si>
  <si>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</si>
  <si>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</si>
  <si>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</si>
  <si>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</si>
  <si>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</si>
  <si>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</si>
  <si>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</si>
  <si>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</si>
  <si>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</si>
  <si>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</si>
  <si>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</si>
  <si>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</si>
  <si>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</si>
  <si>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</si>
  <si>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</si>
  <si>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</si>
  <si>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</si>
  <si>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</si>
  <si>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</si>
  <si>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</si>
  <si>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</si>
  <si>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</si>
  <si>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</si>
  <si>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</si>
  <si>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</si>
  <si>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</si>
  <si>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</si>
  <si>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</si>
  <si>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</si>
  <si>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</si>
  <si>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</si>
  <si>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</si>
  <si>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</si>
  <si>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</si>
  <si>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</si>
  <si>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</si>
  <si>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</si>
  <si>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</si>
  <si>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</si>
  <si>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</si>
  <si>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</si>
  <si>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</si>
  <si>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</si>
  <si>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</si>
  <si>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</si>
  <si>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</si>
  <si>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</si>
  <si>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</si>
  <si>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</si>
  <si>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</si>
  <si>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</si>
  <si>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</si>
  <si>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</si>
  <si>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</si>
  <si>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</si>
  <si>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</si>
  <si>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</si>
  <si>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</si>
  <si>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</si>
  <si>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</si>
  <si>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</si>
  <si>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</si>
  <si>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</si>
  <si>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</si>
  <si>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</si>
  <si>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</si>
  <si>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</si>
  <si>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</si>
  <si>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</si>
  <si>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</si>
  <si>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</si>
  <si>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</si>
  <si>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</si>
  <si>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</si>
  <si>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</si>
  <si>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</si>
  <si>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</si>
  <si>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</si>
  <si>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</si>
  <si>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</si>
  <si>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</si>
  <si>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</si>
  <si>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</si>
  <si>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</si>
  <si>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</si>
  <si>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</si>
  <si>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</si>
  <si>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</si>
  <si>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</si>
  <si>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</si>
  <si>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</si>
  <si>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</si>
  <si>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</si>
  <si>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</si>
  <si>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</si>
  <si>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</si>
  <si>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</si>
  <si>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</si>
  <si>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</si>
  <si>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</si>
  <si>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</si>
  <si>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</si>
  <si>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</si>
  <si>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</si>
  <si>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</si>
  <si>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</si>
  <si>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</si>
  <si>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</si>
  <si>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</si>
  <si>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</si>
  <si>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</si>
  <si>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</si>
  <si>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</si>
  <si>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</si>
  <si>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</si>
  <si>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</si>
  <si>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</si>
  <si>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</si>
  <si>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</si>
  <si>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</si>
  <si>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</si>
  <si>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</si>
  <si>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</si>
  <si>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</si>
  <si>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</si>
  <si>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</si>
  <si>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</si>
  <si>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</si>
  <si>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</si>
  <si>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</si>
  <si>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</si>
  <si>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</si>
  <si>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</si>
  <si>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</si>
  <si>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</si>
  <si>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</si>
  <si>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</si>
  <si>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</si>
  <si>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</si>
  <si>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</si>
  <si>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</si>
  <si>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</si>
  <si>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</si>
  <si>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</si>
  <si>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</si>
  <si>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</si>
  <si>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</si>
  <si>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</si>
  <si>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</si>
  <si>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</si>
  <si>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</si>
  <si>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</si>
  <si>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</si>
  <si>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</si>
  <si>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</si>
  <si>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</si>
  <si>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</si>
  <si>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</si>
  <si>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</si>
  <si>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</si>
  <si>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</si>
  <si>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</si>
  <si>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</si>
  <si>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</si>
  <si>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</si>
  <si>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</si>
  <si>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</si>
  <si>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</si>
  <si>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</si>
  <si>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</si>
  <si>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</si>
  <si>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</si>
  <si>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</si>
  <si>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</si>
  <si>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</si>
  <si>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</si>
  <si>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</si>
  <si>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</si>
  <si>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</si>
  <si>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</si>
  <si>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</si>
  <si>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</si>
  <si>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</si>
  <si>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</si>
  <si>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</si>
  <si>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</si>
  <si>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</si>
  <si>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</si>
  <si>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</si>
  <si>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</si>
  <si>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</si>
  <si>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</si>
  <si>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</si>
  <si>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</si>
  <si>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</si>
  <si>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</si>
  <si>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</si>
  <si>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</si>
  <si>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</si>
  <si>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</si>
  <si>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</si>
  <si>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</si>
  <si>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</si>
  <si>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</si>
  <si>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</si>
  <si>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</si>
  <si>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</si>
  <si>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</si>
  <si>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</si>
  <si>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</si>
  <si>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</si>
  <si>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</si>
  <si>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</si>
  <si>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</si>
  <si>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</si>
  <si>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</si>
  <si>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</si>
  <si>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</si>
  <si>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</si>
  <si>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</si>
  <si>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</si>
  <si>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</si>
  <si>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</si>
  <si>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</si>
  <si>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</si>
  <si>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</si>
  <si>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</si>
  <si>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</si>
  <si>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</si>
  <si>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</si>
  <si>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</si>
  <si>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</si>
  <si>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</si>
  <si>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</si>
  <si>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</si>
  <si>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</si>
  <si>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</si>
  <si>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</si>
  <si>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</si>
  <si>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</si>
  <si>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</si>
  <si>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</si>
  <si>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</si>
  <si>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</si>
  <si>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</si>
  <si>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</si>
  <si>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</si>
  <si>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</si>
  <si>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</si>
  <si>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</si>
  <si>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</si>
  <si>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</si>
  <si>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</si>
  <si>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</si>
  <si>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</si>
  <si>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</si>
  <si>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</si>
  <si>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</si>
  <si>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</si>
  <si>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</si>
  <si>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</si>
  <si>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</si>
  <si>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</si>
  <si>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</si>
  <si>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</si>
  <si>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</si>
  <si>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</si>
  <si>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</si>
  <si>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</si>
  <si>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</si>
  <si>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</si>
  <si>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</si>
  <si>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</si>
  <si>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</si>
  <si>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</si>
  <si>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</si>
  <si>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</si>
  <si>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</si>
  <si>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</si>
  <si>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</si>
  <si>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</si>
  <si>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</si>
  <si>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</si>
  <si>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</si>
  <si>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</si>
  <si>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</si>
  <si>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</si>
  <si>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</si>
  <si>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</si>
  <si>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</si>
  <si>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</si>
  <si>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</si>
  <si>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</si>
  <si>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</si>
  <si>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</si>
  <si>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</si>
  <si>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</si>
  <si>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</si>
  <si>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</si>
  <si>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</si>
  <si>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</si>
  <si>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</si>
  <si>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</si>
  <si>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</si>
  <si>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</si>
  <si>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</si>
  <si>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</si>
  <si>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</si>
  <si>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</si>
  <si>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</si>
  <si>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</si>
  <si>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</si>
  <si>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</si>
  <si>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</si>
  <si>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</si>
  <si>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</si>
  <si>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</si>
  <si>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</si>
  <si>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</si>
  <si>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</si>
  <si>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</si>
  <si>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</si>
  <si>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</si>
  <si>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</si>
  <si>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</si>
  <si>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</si>
  <si>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</si>
  <si>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</si>
  <si>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</si>
  <si>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</si>
  <si>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</si>
  <si>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</si>
  <si>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</si>
  <si>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</si>
  <si>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</si>
  <si>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</si>
  <si>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</si>
  <si>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</si>
  <si>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</si>
  <si>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</si>
  <si>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</si>
  <si>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</si>
  <si>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</si>
  <si>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</si>
  <si>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</si>
  <si>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</si>
  <si>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</si>
  <si>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</si>
  <si>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</si>
  <si>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</si>
  <si>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</si>
  <si>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</si>
  <si>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</si>
  <si>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</si>
  <si>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</si>
  <si>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</si>
  <si>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</si>
  <si>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</si>
  <si>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</si>
  <si>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</si>
  <si>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</si>
  <si>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</si>
  <si>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</si>
  <si>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</si>
  <si>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</si>
  <si>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</si>
  <si>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</si>
  <si>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</si>
  <si>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</si>
  <si>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</si>
  <si>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</si>
  <si>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</si>
  <si>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</si>
  <si>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</si>
  <si>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</si>
  <si>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</si>
  <si>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</si>
  <si>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</si>
  <si>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</si>
  <si>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</si>
  <si>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</si>
  <si>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</si>
  <si>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</si>
  <si>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</si>
  <si>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</si>
  <si>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</si>
  <si>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</si>
  <si>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</si>
  <si>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</si>
  <si>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</si>
  <si>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</si>
  <si>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</si>
  <si>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</si>
  <si>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</si>
  <si>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</si>
  <si>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</si>
  <si>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</si>
  <si>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</si>
  <si>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</si>
  <si>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</si>
  <si>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</si>
  <si>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</si>
  <si>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</si>
  <si>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</si>
  <si>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</si>
  <si>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</si>
  <si>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</si>
  <si>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</si>
  <si>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</si>
  <si>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</si>
  <si>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</si>
  <si>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</si>
  <si>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</si>
  <si>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</si>
  <si>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</si>
  <si>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</si>
  <si>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</si>
  <si>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</si>
  <si>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</si>
  <si>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</si>
  <si>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</si>
  <si>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</si>
  <si>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</si>
  <si>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</si>
  <si>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</si>
  <si>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</si>
  <si>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</si>
  <si>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</si>
  <si>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</si>
  <si>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</si>
  <si>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</si>
  <si>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</si>
  <si>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</si>
  <si>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</si>
  <si>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</si>
  <si>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</si>
  <si>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</si>
  <si>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</si>
  <si>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</si>
  <si>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</si>
  <si>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</si>
  <si>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</si>
  <si>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</si>
  <si>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</si>
  <si>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</si>
  <si>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</si>
  <si>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</si>
  <si>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</si>
  <si>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</si>
  <si>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</si>
  <si>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</si>
  <si>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</si>
  <si>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</si>
  <si>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</si>
  <si>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</si>
  <si>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</si>
  <si>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</si>
  <si>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</si>
  <si>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</si>
  <si>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</si>
  <si>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</si>
  <si>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</si>
  <si>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</si>
  <si>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</si>
  <si>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</si>
  <si>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</si>
  <si>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</si>
  <si>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</si>
  <si>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</si>
  <si>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</si>
  <si>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</si>
  <si>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</si>
  <si>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</si>
  <si>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</si>
  <si>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</si>
  <si>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</si>
  <si>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</si>
  <si>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</si>
  <si>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</si>
  <si>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</si>
  <si>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</si>
  <si>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</si>
  <si>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</si>
  <si>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</si>
  <si>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</si>
  <si>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</si>
  <si>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</si>
  <si>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</si>
  <si>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</si>
  <si>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</si>
  <si>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</si>
  <si>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</si>
  <si>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</si>
  <si>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</si>
  <si>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</si>
  <si>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</si>
  <si>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</si>
  <si>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</si>
  <si>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</si>
  <si>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</si>
  <si>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</si>
  <si>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</si>
  <si>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</si>
  <si>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</si>
  <si>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</si>
  <si>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</si>
  <si>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</si>
  <si>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</si>
  <si>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</si>
  <si>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</si>
  <si>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</si>
  <si>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</si>
  <si>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</si>
  <si>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</si>
  <si>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</si>
  <si>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</si>
  <si>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</si>
  <si>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</si>
  <si>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</si>
  <si>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</si>
  <si>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</si>
  <si>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</si>
  <si>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</si>
  <si>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</si>
  <si>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</si>
  <si>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</si>
  <si>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</si>
  <si>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</si>
  <si>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</si>
  <si>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</si>
  <si>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</si>
  <si>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</si>
  <si>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</si>
  <si>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</si>
  <si>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</si>
  <si>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</si>
  <si>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</si>
  <si>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</si>
  <si>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</si>
  <si>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</si>
  <si>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</si>
  <si>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</si>
  <si>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</si>
  <si>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</si>
  <si>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</si>
  <si>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</si>
  <si>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</si>
  <si>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</si>
  <si>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</si>
  <si>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</si>
  <si>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</si>
  <si>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</si>
  <si>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</si>
  <si>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</si>
  <si>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</si>
  <si>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</si>
  <si>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</si>
  <si>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</si>
  <si>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</si>
  <si>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</si>
  <si>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</si>
  <si>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</si>
  <si>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</si>
  <si>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</si>
  <si>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</si>
  <si>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</si>
  <si>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</si>
  <si>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</si>
  <si>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</si>
  <si>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</si>
  <si>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</si>
  <si>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</si>
  <si>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</si>
  <si>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</si>
  <si>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</si>
  <si>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</si>
  <si>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</si>
  <si>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</si>
  <si>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</si>
  <si>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</si>
  <si>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</si>
  <si>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</si>
  <si>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</si>
  <si>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</si>
  <si>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</si>
  <si>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</si>
  <si>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</si>
  <si>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</si>
  <si>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</si>
  <si>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</si>
  <si>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</si>
  <si>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</si>
  <si>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</si>
  <si>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</si>
  <si>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</si>
  <si>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</si>
  <si>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</si>
  <si>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</si>
  <si>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</si>
  <si>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</si>
  <si>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</si>
  <si>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</si>
  <si>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</si>
  <si>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</si>
  <si>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</si>
  <si>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</si>
  <si>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</si>
  <si>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</si>
  <si>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</si>
  <si>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</si>
  <si>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</si>
  <si>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</si>
  <si>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</si>
  <si>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</si>
  <si>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</si>
  <si>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</si>
  <si>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</si>
  <si>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</si>
  <si>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</si>
  <si>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</si>
  <si>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</si>
  <si>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</si>
  <si>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</si>
  <si>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</si>
  <si>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</si>
  <si>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</si>
  <si>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</si>
  <si>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</si>
  <si>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</si>
  <si>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</si>
  <si>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</si>
  <si>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</si>
  <si>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</si>
  <si>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</si>
  <si>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</si>
  <si>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</si>
  <si>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</si>
  <si>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</si>
  <si>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</si>
  <si>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</si>
  <si>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</si>
  <si>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</si>
  <si>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</si>
  <si>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</si>
  <si>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</si>
  <si>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</si>
  <si>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</si>
  <si>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</si>
  <si>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</si>
  <si>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</si>
  <si>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</si>
  <si>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</si>
  <si>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</si>
  <si>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</si>
  <si>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</si>
  <si>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</si>
  <si>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</si>
  <si>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</si>
  <si>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</si>
  <si>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</si>
  <si>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</si>
  <si>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</si>
  <si>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</si>
  <si>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</si>
  <si>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</si>
  <si>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</si>
  <si>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</si>
  <si>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</si>
  <si>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</si>
  <si>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</si>
  <si>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</si>
  <si>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</si>
  <si>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</si>
  <si>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</si>
  <si>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</si>
  <si>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</si>
  <si>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</si>
  <si>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</si>
  <si>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</si>
  <si>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</si>
  <si>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</si>
  <si>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</si>
  <si>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</si>
  <si>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</si>
  <si>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</si>
  <si>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</si>
  <si>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</si>
  <si>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</si>
  <si>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</si>
  <si>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</si>
  <si>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</si>
  <si>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</si>
  <si>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</si>
  <si>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</si>
  <si>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</si>
  <si>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</si>
  <si>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</si>
  <si>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</si>
  <si>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</si>
  <si>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</si>
  <si>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</si>
  <si>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</si>
  <si>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</si>
  <si>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</si>
  <si>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</si>
  <si>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</si>
  <si>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</si>
  <si>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</si>
  <si>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</si>
  <si>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</si>
  <si>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</si>
  <si>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</si>
  <si>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</si>
  <si>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</si>
  <si>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</si>
  <si>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</si>
  <si>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</si>
  <si>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</si>
  <si>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</si>
  <si>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</si>
  <si>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</si>
  <si>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</si>
  <si>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</si>
  <si>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</si>
  <si>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</si>
  <si>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</si>
  <si>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</si>
  <si>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</si>
  <si>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</si>
  <si>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</si>
  <si>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</si>
  <si>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</si>
  <si>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</si>
  <si>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</si>
  <si>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</si>
  <si>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</si>
  <si>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</si>
  <si>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</si>
  <si>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</si>
  <si>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</si>
  <si>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</si>
  <si>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</si>
  <si>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</si>
  <si>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</si>
  <si>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</si>
  <si>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</si>
  <si>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</si>
  <si>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</si>
  <si>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</si>
  <si>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</si>
  <si>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</si>
  <si>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</si>
  <si>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</si>
  <si>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</si>
  <si>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</si>
  <si>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</si>
  <si>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</si>
  <si>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</si>
  <si>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</si>
  <si>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</si>
  <si>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</si>
  <si>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</si>
  <si>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</si>
  <si>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</si>
  <si>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</si>
  <si>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</si>
  <si>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</si>
  <si>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</si>
  <si>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</si>
  <si>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</si>
  <si>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</si>
  <si>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</si>
  <si>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</si>
  <si>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</si>
  <si>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</si>
  <si>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</si>
  <si>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</si>
  <si>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</si>
  <si>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</si>
  <si>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</si>
  <si>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</si>
  <si>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</si>
  <si>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</si>
  <si>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</si>
  <si>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</si>
  <si>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</si>
  <si>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</si>
  <si>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</si>
  <si>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</si>
  <si>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</si>
  <si>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</si>
  <si>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</si>
  <si>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</si>
  <si>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</si>
  <si>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</si>
  <si>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</si>
  <si>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</si>
  <si>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</si>
  <si>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</si>
  <si>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</si>
  <si>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</si>
  <si>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</si>
  <si>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</si>
  <si>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</si>
  <si>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</si>
  <si>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</si>
  <si>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</si>
  <si>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</si>
  <si>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</si>
  <si>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</si>
  <si>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</si>
  <si>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</si>
  <si>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</si>
  <si>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</si>
  <si>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</si>
  <si>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</si>
  <si>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</si>
  <si>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</si>
  <si>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</si>
  <si>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</si>
  <si>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</si>
  <si>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</si>
  <si>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</si>
  <si>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</si>
  <si>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</si>
  <si>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</si>
  <si>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</si>
  <si>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</si>
  <si>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</si>
  <si>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</si>
  <si>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</si>
  <si>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</si>
  <si>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</si>
  <si>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</si>
  <si>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</si>
  <si>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</si>
  <si>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</si>
  <si>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</si>
  <si>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</si>
  <si>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</si>
  <si>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</si>
  <si>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</si>
  <si>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</si>
  <si>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</si>
  <si>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</si>
  <si>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</si>
  <si>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</si>
  <si>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</si>
  <si>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</si>
  <si>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</si>
  <si>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</si>
  <si>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</si>
  <si>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</si>
  <si>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</si>
  <si>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</si>
  <si>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</si>
  <si>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</si>
  <si>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</si>
  <si>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</si>
  <si>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</si>
  <si>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</si>
  <si>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</si>
  <si>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</si>
  <si>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</si>
  <si>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</si>
  <si>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</si>
  <si>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</si>
  <si>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</si>
  <si>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</si>
  <si>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</si>
  <si>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</si>
  <si>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</si>
  <si>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</si>
  <si>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</si>
  <si>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</si>
  <si>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</si>
  <si>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</si>
  <si>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</si>
  <si>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</si>
  <si>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</si>
  <si>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</si>
  <si>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</si>
  <si>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</si>
  <si>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</si>
  <si>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</si>
  <si>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</si>
  <si>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</si>
  <si>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</si>
  <si>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</si>
  <si>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</si>
  <si>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</si>
  <si>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</si>
  <si>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</si>
  <si>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</si>
  <si>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</si>
  <si>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</si>
  <si>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</si>
  <si>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</si>
  <si>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</si>
  <si>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</si>
  <si>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</si>
  <si>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</si>
  <si>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</si>
  <si>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</si>
  <si>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</si>
  <si>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</si>
  <si>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</si>
  <si>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</si>
  <si>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</si>
  <si>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</si>
  <si>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</si>
  <si>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</si>
  <si>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</si>
  <si>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</si>
  <si>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</si>
  <si>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</si>
  <si>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</si>
  <si>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</si>
  <si>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</si>
  <si>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</si>
  <si>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</si>
  <si>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</si>
  <si>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</si>
  <si>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</si>
  <si>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</si>
  <si>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</si>
  <si>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</si>
  <si>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</si>
  <si>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</si>
  <si>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</si>
  <si>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</si>
  <si>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</si>
  <si>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</si>
  <si>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</si>
  <si>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</si>
  <si>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</si>
  <si>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</si>
  <si>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</si>
  <si>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</si>
  <si>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</si>
  <si>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</si>
  <si>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</si>
  <si>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</si>
  <si>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</si>
  <si>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</si>
  <si>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</si>
  <si>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</si>
  <si>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</si>
  <si>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</si>
  <si>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</si>
  <si>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</si>
  <si>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</si>
  <si>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</si>
  <si>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</si>
  <si>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</si>
  <si>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</si>
  <si>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</si>
  <si>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</si>
  <si>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</si>
  <si>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</si>
  <si>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</si>
  <si>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</si>
  <si>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</si>
  <si>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</si>
  <si>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</si>
  <si>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</si>
  <si>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</si>
  <si>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</si>
  <si>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</si>
  <si>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</si>
  <si>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</si>
  <si>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</si>
  <si>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</si>
  <si>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</si>
  <si>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</si>
  <si>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</si>
  <si>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</si>
  <si>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</si>
  <si>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</si>
  <si>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</si>
  <si>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</si>
  <si>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</si>
  <si>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</si>
  <si>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</si>
  <si>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</si>
  <si>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</si>
  <si>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</si>
  <si>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</si>
  <si>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</si>
  <si>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</si>
  <si>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</si>
  <si>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</si>
  <si>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</si>
  <si>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</si>
  <si>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</si>
  <si>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</si>
  <si>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</si>
  <si>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</si>
  <si>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</si>
  <si>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</si>
  <si>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</si>
  <si>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</si>
  <si>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</si>
  <si>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</si>
  <si>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</si>
  <si>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</si>
  <si>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</si>
  <si>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</si>
  <si>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</si>
  <si>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</si>
  <si>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</si>
  <si>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</si>
  <si>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</si>
  <si>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</si>
  <si>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</si>
  <si>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</si>
  <si>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</si>
  <si>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</si>
  <si>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</si>
  <si>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</si>
  <si>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</si>
  <si>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</si>
  <si>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</si>
  <si>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</si>
  <si>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</si>
  <si>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</si>
  <si>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</si>
  <si>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</si>
  <si>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</si>
  <si>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</si>
  <si>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</si>
  <si>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</si>
  <si>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</si>
  <si>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</si>
  <si>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</si>
  <si>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</si>
  <si>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</si>
  <si>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</si>
  <si>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</si>
  <si>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</si>
  <si>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</si>
  <si>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</si>
  <si>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</si>
  <si>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</si>
  <si>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</si>
  <si>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</si>
  <si>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</si>
  <si>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</si>
  <si>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</si>
  <si>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</si>
  <si>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</si>
  <si>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</si>
  <si>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</si>
  <si>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</si>
  <si>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</si>
  <si>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</si>
  <si>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</si>
  <si>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</si>
  <si>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</si>
  <si>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</si>
  <si>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</si>
  <si>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</si>
  <si>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</si>
  <si>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</si>
  <si>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</si>
  <si>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</si>
  <si>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</si>
  <si>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</si>
  <si>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</si>
  <si>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</si>
  <si>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</si>
  <si>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</si>
  <si>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</si>
  <si>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</si>
  <si>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</si>
  <si>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</si>
  <si>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</si>
  <si>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</si>
  <si>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</si>
  <si>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</si>
  <si>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</si>
  <si>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</si>
  <si>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</si>
  <si>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</si>
  <si>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</si>
  <si>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</si>
  <si>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</si>
  <si>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</si>
  <si>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</si>
  <si>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</si>
  <si>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</si>
  <si>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</si>
  <si>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</si>
  <si>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</si>
  <si>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</si>
  <si>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</si>
  <si>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</si>
  <si>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</si>
  <si>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</si>
  <si>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</si>
  <si>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</si>
  <si>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</si>
  <si>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</si>
  <si>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</si>
  <si>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</si>
  <si>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</si>
  <si>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</si>
  <si>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</si>
  <si>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</si>
  <si>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</si>
  <si>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</si>
  <si>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</si>
  <si>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</si>
  <si>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</si>
  <si>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</si>
  <si>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</si>
  <si>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</si>
  <si>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</si>
  <si>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</si>
  <si>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</si>
  <si>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</si>
  <si>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</si>
  <si>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</si>
  <si>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</si>
  <si>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</si>
  <si>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</si>
  <si>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</si>
  <si>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</si>
  <si>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</si>
  <si>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</si>
  <si>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</si>
  <si>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</si>
  <si>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</si>
  <si>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</si>
  <si>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</si>
  <si>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</si>
  <si>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</si>
  <si>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</si>
  <si>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</si>
  <si>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</si>
  <si>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</si>
  <si>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</si>
  <si>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</si>
  <si>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</si>
  <si>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</si>
  <si>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</si>
  <si>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</si>
  <si>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</si>
  <si>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</si>
  <si>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</si>
  <si>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</si>
  <si>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</si>
  <si>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</si>
  <si>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</si>
  <si>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</si>
  <si>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</si>
  <si>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</si>
  <si>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</si>
  <si>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</si>
  <si>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</si>
  <si>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</si>
  <si>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</si>
  <si>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</si>
  <si>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</si>
  <si>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</si>
  <si>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</si>
  <si>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</si>
  <si>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</si>
  <si>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</si>
  <si>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</si>
  <si>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</si>
  <si>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</si>
  <si>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</si>
  <si>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</si>
  <si>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</si>
  <si>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</si>
  <si>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</si>
  <si>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</si>
  <si>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</si>
  <si>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</si>
  <si>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</si>
  <si>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</si>
  <si>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</si>
  <si>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</si>
  <si>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</si>
  <si>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</si>
  <si>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</si>
  <si>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</si>
  <si>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</si>
  <si>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</si>
  <si>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</si>
  <si>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</si>
  <si>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</si>
  <si>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</si>
  <si>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</si>
  <si>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</si>
  <si>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</si>
  <si>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</si>
  <si>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</si>
  <si>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</si>
  <si>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</si>
  <si>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</si>
  <si>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</si>
  <si>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</si>
  <si>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</si>
  <si>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</si>
  <si>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</si>
  <si>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</si>
  <si>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</si>
  <si>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</si>
  <si>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</si>
  <si>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</si>
  <si>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</si>
  <si>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</si>
  <si>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</si>
  <si>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</si>
  <si>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</si>
  <si>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</si>
  <si>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</si>
  <si>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</si>
  <si>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</si>
  <si>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</si>
  <si>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</si>
  <si>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</si>
  <si>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</si>
  <si>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</si>
  <si>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</si>
  <si>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</si>
  <si>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</si>
  <si>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</si>
  <si>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</si>
  <si>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</si>
  <si>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</si>
  <si>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</si>
  <si>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</si>
  <si>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</si>
  <si>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</si>
  <si>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</si>
  <si>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</si>
  <si>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</si>
  <si>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</si>
  <si>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</si>
  <si>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</si>
  <si>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</si>
  <si>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</si>
  <si>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</si>
  <si>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</si>
  <si>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</si>
  <si>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</si>
  <si>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</si>
  <si>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</si>
  <si>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</si>
  <si>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</si>
  <si>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</si>
  <si>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</si>
  <si>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</si>
  <si>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</si>
  <si>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</si>
  <si>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</si>
  <si>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</si>
  <si>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</si>
  <si>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</si>
  <si>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</si>
  <si>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</si>
  <si>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</si>
  <si>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</si>
  <si>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</si>
  <si>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</si>
  <si>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</si>
  <si>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</si>
  <si>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</si>
  <si>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</si>
  <si>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</si>
  <si>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</si>
  <si>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</si>
  <si>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</si>
  <si>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</si>
  <si>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</si>
  <si>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</si>
  <si>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</si>
  <si>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</si>
  <si>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</si>
  <si>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</si>
  <si>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</si>
  <si>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</si>
  <si>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</si>
  <si>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</si>
  <si>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</si>
  <si>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</si>
  <si>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</si>
  <si>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</si>
  <si>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</si>
  <si>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</si>
  <si>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</si>
  <si>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</si>
  <si>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</si>
  <si>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</si>
  <si>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</si>
  <si>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</si>
  <si>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</si>
  <si>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</si>
  <si>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</si>
  <si>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</si>
  <si>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</si>
  <si>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</si>
  <si>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</si>
  <si>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</si>
  <si>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</si>
  <si>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</si>
  <si>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</si>
  <si>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</si>
  <si>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</si>
  <si>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</si>
  <si>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</si>
  <si>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</si>
  <si>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</si>
  <si>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</si>
  <si>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</si>
  <si>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</si>
  <si>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</si>
  <si>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</si>
  <si>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</si>
  <si>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</si>
  <si>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</si>
  <si>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</si>
  <si>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</si>
  <si>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</si>
  <si>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</si>
  <si>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</si>
  <si>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</si>
  <si>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</si>
  <si>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</si>
  <si>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</si>
  <si>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</si>
  <si>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</si>
  <si>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</si>
  <si>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</si>
  <si>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</si>
  <si>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</si>
  <si>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</si>
  <si>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</si>
  <si>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</si>
  <si>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</si>
  <si>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</si>
  <si>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</si>
  <si>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</si>
  <si>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</si>
  <si>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</si>
  <si>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</si>
  <si>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</si>
  <si>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</si>
  <si>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</si>
  <si>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</si>
  <si>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</si>
  <si>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</si>
  <si>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</si>
  <si>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</si>
  <si>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</si>
  <si>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</si>
  <si>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</si>
  <si>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</si>
  <si>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</si>
  <si>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</si>
  <si>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</si>
  <si>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</si>
  <si>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</si>
  <si>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</si>
  <si>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</si>
  <si>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</si>
  <si>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</si>
  <si>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</si>
  <si>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</si>
  <si>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</si>
  <si>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</si>
  <si>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</si>
  <si>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</si>
  <si>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</si>
  <si>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</si>
  <si>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</si>
  <si>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</si>
  <si>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</si>
  <si>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</si>
  <si>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</si>
  <si>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</si>
  <si>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</si>
  <si>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</si>
  <si>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</si>
  <si>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</si>
  <si>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</si>
  <si>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</si>
  <si>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</si>
  <si>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</si>
  <si>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</si>
  <si>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</si>
  <si>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</si>
  <si>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</si>
  <si>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</si>
  <si>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</si>
  <si>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</si>
  <si>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</si>
  <si>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</si>
  <si>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</si>
  <si>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</si>
  <si>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</si>
  <si>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</si>
  <si>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</si>
  <si>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</si>
  <si>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</si>
  <si>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</si>
  <si>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</si>
  <si>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</si>
  <si>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</si>
  <si>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</si>
  <si>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</si>
  <si>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</si>
  <si>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</si>
  <si>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</si>
  <si>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</si>
  <si>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</si>
  <si>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</si>
  <si>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</si>
  <si>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</si>
  <si>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</si>
  <si>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</si>
  <si>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</si>
  <si>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</si>
  <si>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</si>
  <si>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</si>
  <si>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</si>
  <si>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</si>
  <si>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</si>
  <si>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</si>
  <si>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</si>
  <si>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</si>
  <si>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</si>
  <si>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</si>
  <si>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</si>
  <si>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</si>
  <si>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</si>
  <si>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</si>
  <si>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</si>
  <si>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</si>
  <si>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</si>
  <si>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</si>
  <si>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</si>
  <si>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</si>
  <si>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</si>
  <si>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</si>
  <si>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</si>
  <si>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</si>
  <si>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</si>
  <si>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</si>
  <si>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</si>
  <si>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</si>
  <si>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</si>
  <si>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</si>
  <si>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</si>
  <si>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</si>
  <si>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</si>
  <si>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</si>
  <si>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</si>
  <si>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</si>
  <si>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</si>
  <si>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</si>
  <si>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</si>
  <si>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</si>
  <si>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</si>
  <si>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</si>
  <si>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</si>
  <si>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</si>
  <si>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</si>
  <si>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</si>
  <si>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</si>
  <si>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</si>
  <si>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</si>
  <si>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</si>
  <si>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</si>
  <si>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</si>
  <si>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</si>
  <si>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</si>
  <si>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</si>
  <si>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</si>
  <si>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</si>
  <si>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</si>
  <si>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</si>
  <si>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</si>
  <si>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</si>
  <si>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</si>
  <si>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</si>
  <si>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</si>
  <si>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</si>
  <si>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</si>
  <si>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</si>
  <si>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</si>
  <si>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</si>
  <si>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</si>
  <si>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</si>
  <si>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</si>
  <si>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</si>
  <si>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</si>
  <si>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</si>
  <si>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</si>
  <si>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</si>
  <si>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</si>
  <si>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</si>
  <si>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</si>
  <si>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</si>
  <si>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</si>
  <si>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</si>
  <si>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</si>
  <si>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</si>
  <si>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</si>
  <si>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</si>
  <si>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</si>
  <si>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</si>
  <si>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</si>
  <si>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</si>
  <si>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</si>
  <si>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</si>
  <si>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</si>
  <si>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</si>
  <si>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</si>
  <si>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</si>
  <si>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</si>
  <si>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</si>
  <si>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</si>
  <si>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</si>
  <si>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</si>
  <si>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</si>
  <si>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</si>
  <si>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</si>
  <si>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</si>
  <si>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</si>
  <si>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</si>
  <si>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</si>
  <si>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</si>
  <si>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</si>
  <si>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</si>
  <si>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</si>
  <si>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</si>
  <si>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</si>
  <si>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</si>
  <si>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</si>
  <si>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</si>
  <si>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</si>
  <si>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</si>
  <si>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</si>
  <si>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</si>
  <si>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</si>
  <si>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</si>
  <si>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</si>
  <si>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</si>
  <si>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</si>
  <si>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</si>
  <si>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</si>
  <si>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</si>
  <si>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</si>
  <si>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</si>
  <si>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</si>
  <si>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</si>
  <si>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</si>
  <si>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</si>
  <si>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</si>
  <si>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</si>
  <si>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</si>
  <si>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</si>
  <si>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</si>
  <si>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</si>
  <si>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</si>
  <si>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</si>
  <si>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</si>
  <si>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</si>
  <si>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</si>
  <si>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</si>
  <si>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</si>
  <si>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</si>
  <si>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</si>
  <si>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</si>
  <si>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</si>
  <si>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</si>
  <si>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</si>
  <si>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</si>
  <si>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</si>
  <si>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</si>
  <si>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</si>
  <si>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</si>
  <si>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</si>
  <si>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</si>
  <si>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</si>
  <si>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</si>
  <si>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</si>
  <si>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</si>
  <si>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</si>
  <si>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</si>
  <si>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</si>
  <si>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</si>
  <si>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</si>
  <si>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</si>
  <si>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</si>
  <si>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</si>
  <si>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</si>
  <si>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</si>
  <si>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</si>
  <si>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</si>
  <si>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</si>
  <si>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</si>
  <si>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</si>
  <si>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</si>
  <si>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</si>
  <si>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</si>
  <si>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</si>
  <si>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</si>
  <si>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</si>
  <si>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</si>
  <si>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</si>
  <si>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</si>
  <si>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</si>
  <si>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</si>
  <si>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</si>
  <si>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</si>
  <si>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</si>
  <si>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</si>
  <si>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</si>
  <si>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</si>
  <si>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</si>
  <si>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</si>
  <si>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</si>
  <si>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</si>
  <si>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</si>
  <si>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</si>
  <si>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</si>
  <si>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</si>
  <si>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</si>
  <si>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</si>
  <si>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</si>
  <si>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</si>
  <si>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</si>
  <si>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</si>
  <si>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</si>
  <si>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</si>
  <si>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</si>
  <si>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</si>
  <si>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</si>
  <si>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</si>
  <si>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</si>
  <si>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</si>
  <si>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</si>
  <si>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</si>
  <si>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</si>
  <si>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</si>
  <si>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</si>
  <si>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</si>
  <si>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</si>
  <si>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</si>
  <si>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</si>
  <si>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</si>
  <si>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</si>
  <si>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</si>
  <si>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</si>
  <si>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</si>
  <si>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</si>
  <si>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</si>
  <si>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</si>
  <si>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</si>
  <si>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</si>
  <si>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</si>
  <si>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</si>
  <si>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</si>
  <si>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</si>
  <si>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</si>
  <si>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</si>
  <si>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</si>
  <si>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</si>
  <si>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</si>
  <si>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</si>
  <si>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</si>
  <si>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</si>
  <si>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</si>
  <si>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</si>
  <si>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</si>
  <si>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</si>
  <si>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</si>
  <si>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</si>
  <si>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</si>
  <si>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</si>
  <si>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</si>
  <si>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</si>
  <si>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</si>
  <si>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</si>
  <si>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</si>
  <si>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</si>
  <si>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</si>
  <si>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</si>
  <si>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</si>
  <si>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</si>
  <si>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</si>
  <si>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</si>
  <si>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</si>
  <si>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</si>
  <si>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</si>
  <si>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</si>
  <si>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</si>
  <si>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</si>
  <si>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</si>
  <si>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</si>
  <si>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</si>
  <si>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</si>
  <si>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</si>
  <si>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</si>
  <si>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</si>
  <si>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</si>
  <si>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</si>
  <si>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</si>
  <si>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</si>
  <si>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</si>
  <si>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</si>
  <si>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</si>
  <si>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</si>
  <si>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</si>
  <si>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</si>
  <si>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</si>
  <si>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</si>
  <si>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</si>
  <si>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</si>
  <si>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</si>
  <si>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</si>
  <si>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</si>
  <si>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</si>
  <si>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</si>
  <si>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</si>
  <si>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</si>
  <si>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</si>
  <si>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</si>
  <si>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</si>
  <si>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</si>
  <si>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</si>
  <si>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</si>
  <si>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</si>
  <si>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</si>
  <si>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</si>
  <si>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</si>
  <si>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</si>
  <si>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</si>
  <si>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</si>
  <si>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</si>
  <si>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</si>
  <si>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</si>
  <si>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</si>
  <si>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</si>
  <si>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</si>
  <si>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</si>
  <si>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</si>
  <si>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</si>
  <si>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</si>
  <si>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</si>
  <si>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</si>
  <si>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</si>
  <si>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</si>
  <si>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</si>
  <si>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</si>
  <si>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</si>
  <si>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</si>
  <si>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</si>
  <si>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</si>
  <si>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</si>
  <si>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</si>
  <si>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</si>
  <si>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</si>
  <si>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</si>
  <si>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</si>
  <si>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</si>
  <si>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</si>
  <si>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</si>
  <si>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</si>
  <si>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</si>
  <si>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</si>
  <si>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</si>
  <si>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</si>
  <si>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</si>
  <si>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</si>
  <si>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</si>
  <si>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</si>
  <si>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</si>
  <si>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</si>
  <si>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</si>
  <si>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</si>
  <si>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</si>
  <si>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</si>
  <si>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</si>
  <si>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</si>
  <si>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</si>
  <si>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</si>
  <si>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</si>
  <si>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</si>
  <si>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</si>
  <si>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</si>
  <si>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</si>
  <si>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</si>
  <si>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</si>
  <si>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</si>
  <si>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</si>
  <si>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</si>
  <si>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</si>
  <si>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</si>
  <si>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</si>
  <si>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</si>
  <si>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</si>
  <si>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</si>
  <si>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</si>
  <si>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</si>
  <si>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</si>
  <si>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</si>
  <si>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</si>
  <si>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</si>
  <si>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</si>
  <si>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</si>
  <si>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</si>
  <si>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</si>
  <si>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</si>
  <si>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</si>
  <si>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</si>
  <si>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</si>
  <si>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</si>
  <si>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</si>
  <si>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</si>
  <si>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</si>
  <si>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</si>
  <si>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</si>
  <si>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</si>
  <si>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</si>
  <si>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</si>
  <si>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</si>
  <si>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</si>
  <si>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</si>
  <si>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</si>
  <si>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</si>
  <si>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</si>
  <si>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</si>
  <si>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</si>
  <si>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</si>
  <si>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</si>
  <si>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</si>
  <si>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</si>
  <si>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</si>
  <si>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</si>
  <si>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</si>
  <si>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</si>
  <si>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</si>
  <si>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</si>
  <si>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</si>
  <si>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</si>
  <si>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</si>
  <si>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</si>
  <si>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</si>
  <si>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</si>
  <si>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</si>
  <si>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</si>
  <si>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</si>
  <si>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</si>
  <si>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</si>
  <si>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</si>
  <si>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</si>
  <si>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</si>
  <si>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</si>
  <si>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</si>
  <si>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</si>
  <si>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</si>
  <si>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</si>
  <si>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</si>
  <si>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</si>
  <si>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</si>
  <si>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</si>
  <si>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</si>
  <si>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</si>
  <si>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</si>
  <si>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</si>
  <si>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</si>
  <si>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</si>
  <si>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</si>
  <si>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</si>
  <si>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</si>
  <si>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</si>
  <si>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</si>
  <si>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</si>
  <si>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</si>
  <si>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</si>
  <si>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</si>
  <si>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</si>
  <si>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</si>
  <si>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</si>
  <si>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</si>
  <si>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</si>
  <si>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</si>
  <si>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</si>
  <si>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</si>
  <si>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</si>
  <si>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</si>
  <si>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</si>
  <si>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</si>
  <si>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</si>
  <si>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</si>
  <si>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</si>
  <si>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</si>
  <si>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</si>
  <si>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</si>
  <si>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</si>
  <si>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</si>
  <si>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</si>
  <si>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</si>
  <si>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</si>
  <si>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</si>
  <si>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</si>
  <si>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</si>
  <si>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</si>
  <si>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</si>
  <si>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</si>
  <si>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</si>
  <si>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</si>
  <si>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</si>
  <si>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</si>
  <si>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</si>
  <si>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</si>
  <si>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</si>
  <si>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</si>
  <si>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</si>
  <si>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</si>
  <si>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</si>
  <si>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</si>
  <si>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</si>
  <si>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</si>
  <si>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</si>
  <si>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</si>
  <si>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</si>
  <si>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</si>
  <si>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</si>
  <si>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</si>
  <si>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</si>
  <si>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</si>
  <si>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</si>
  <si>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</si>
  <si>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</si>
  <si>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</si>
  <si>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</si>
  <si>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</si>
  <si>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</si>
  <si>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</si>
  <si>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</si>
  <si>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</si>
  <si>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</si>
  <si>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</si>
  <si>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</si>
  <si>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</si>
  <si>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</si>
  <si>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</si>
  <si>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</si>
  <si>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</si>
  <si>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</si>
  <si>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</si>
  <si>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</si>
  <si>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</si>
  <si>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</si>
  <si>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</si>
  <si>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</si>
  <si>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</si>
  <si>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</si>
  <si>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</si>
  <si>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</si>
  <si>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</si>
  <si>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</si>
  <si>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</si>
  <si>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</si>
  <si>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</si>
  <si>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</si>
  <si>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</si>
  <si>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</si>
  <si>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</si>
  <si>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</si>
  <si>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</si>
  <si>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</si>
  <si>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</si>
  <si>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</si>
  <si>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</si>
  <si>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</si>
  <si>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</si>
  <si>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</si>
  <si>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</si>
  <si>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</si>
  <si>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</si>
  <si>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</si>
  <si>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</si>
  <si>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</si>
  <si>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</si>
  <si>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</si>
  <si>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</si>
  <si>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</si>
  <si>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</si>
  <si>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</si>
  <si>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</si>
  <si>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</si>
  <si>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</si>
  <si>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</si>
  <si>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</si>
  <si>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</si>
  <si>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</si>
  <si>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</si>
  <si>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</si>
  <si>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</si>
  <si>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</si>
  <si>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</si>
  <si>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</si>
  <si>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</si>
  <si>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</si>
  <si>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</si>
  <si>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</si>
  <si>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</si>
  <si>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</si>
  <si>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</si>
  <si>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</si>
  <si>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</si>
  <si>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</si>
  <si>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</si>
  <si>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</si>
  <si>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</si>
  <si>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</si>
  <si>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</si>
  <si>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</si>
  <si>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</si>
  <si>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</si>
  <si>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</si>
  <si>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</si>
  <si>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</si>
  <si>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</si>
  <si>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</si>
  <si>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</si>
  <si>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</si>
  <si>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</si>
  <si>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</si>
  <si>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</si>
  <si>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</si>
  <si>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</si>
  <si>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</si>
  <si>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</si>
  <si>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</si>
  <si>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</si>
  <si>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</si>
  <si>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</si>
  <si>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</si>
  <si>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</si>
  <si>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</si>
  <si>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</si>
  <si>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</si>
  <si>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</si>
  <si>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</si>
  <si>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</si>
  <si>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</si>
  <si>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</si>
  <si>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</si>
  <si>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</si>
  <si>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</si>
  <si>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</si>
  <si>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</si>
  <si>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</si>
  <si>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</si>
  <si>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</si>
  <si>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</si>
  <si>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</si>
  <si>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</si>
  <si>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</si>
  <si>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</si>
  <si>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</si>
  <si>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</si>
  <si>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</si>
  <si>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</si>
  <si>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</si>
  <si>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</si>
  <si>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</si>
  <si>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</si>
  <si>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</si>
  <si>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</si>
  <si>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</si>
  <si>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</si>
  <si>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</si>
  <si>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</si>
  <si>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</si>
  <si>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</si>
  <si>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</si>
  <si>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</si>
  <si>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</si>
  <si>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</si>
  <si>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</si>
  <si>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</si>
  <si>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</si>
  <si>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</si>
  <si>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</si>
  <si>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</si>
  <si>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</si>
  <si>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</si>
  <si>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</si>
  <si>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</si>
  <si>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</si>
  <si>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</si>
  <si>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</si>
  <si>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</si>
  <si>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</si>
  <si>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</si>
  <si>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</si>
  <si>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</si>
  <si>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</si>
  <si>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</si>
  <si>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</si>
  <si>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</si>
  <si>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</si>
  <si>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</si>
  <si>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</si>
  <si>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</si>
  <si>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</si>
  <si>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</si>
  <si>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</si>
  <si>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</si>
  <si>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</si>
  <si>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</si>
  <si>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</si>
  <si>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</si>
  <si>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</si>
  <si>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</si>
  <si>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</si>
  <si>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</si>
  <si>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</si>
  <si>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</si>
  <si>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</si>
  <si>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</si>
  <si>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</si>
  <si>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</si>
  <si>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</si>
  <si>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</si>
  <si>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</si>
  <si>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</si>
  <si>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</si>
  <si>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</si>
  <si>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</si>
  <si>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</si>
  <si>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</si>
  <si>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</si>
  <si>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</si>
  <si>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</si>
  <si>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</si>
  <si>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</si>
  <si>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</si>
  <si>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</si>
  <si>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</si>
  <si>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</si>
  <si>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</si>
  <si>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</si>
  <si>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</si>
  <si>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</si>
  <si>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</si>
  <si>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</si>
  <si>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</si>
  <si>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</si>
  <si>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</si>
  <si>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</si>
  <si>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</si>
  <si>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</si>
  <si>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</si>
  <si>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</si>
  <si>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</si>
  <si>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</si>
  <si>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</si>
  <si>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</si>
  <si>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</si>
  <si>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</si>
  <si>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</si>
  <si>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</si>
  <si>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</si>
  <si>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</si>
  <si>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</si>
  <si>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</si>
  <si>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</si>
  <si>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</si>
  <si>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</si>
  <si>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</si>
  <si>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</si>
  <si>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</si>
  <si>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</si>
  <si>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</si>
  <si>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</si>
  <si>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</si>
  <si>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</si>
  <si>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</si>
  <si>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</si>
  <si>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</si>
  <si>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</si>
  <si>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</si>
  <si>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</si>
  <si>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</si>
  <si>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</si>
  <si>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</si>
  <si>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</si>
  <si>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</si>
  <si>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</si>
  <si>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</si>
  <si>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</si>
  <si>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</si>
  <si>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</si>
  <si>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</si>
  <si>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</si>
  <si>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</si>
  <si>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</si>
  <si>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</si>
  <si>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</si>
  <si>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</si>
  <si>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</si>
  <si>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</si>
  <si>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</si>
  <si>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</si>
  <si>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</si>
  <si>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</si>
  <si>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</si>
  <si>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</si>
  <si>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</si>
  <si>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</si>
  <si>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</si>
  <si>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</si>
  <si>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</si>
  <si>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</si>
  <si>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</si>
  <si>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</si>
  <si>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</si>
  <si>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</si>
  <si>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</si>
  <si>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</si>
  <si>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</si>
  <si>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</si>
  <si>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</si>
  <si>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</si>
  <si>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</si>
  <si>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</si>
  <si>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</si>
  <si>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</si>
  <si>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</si>
  <si>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</si>
  <si>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</si>
  <si>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</si>
  <si>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</si>
  <si>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</si>
  <si>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</si>
  <si>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</si>
  <si>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</si>
  <si>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</si>
  <si>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</si>
  <si>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</si>
  <si>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</si>
  <si>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</si>
  <si>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</si>
  <si>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</si>
  <si>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</si>
  <si>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</si>
  <si>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</si>
  <si>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</si>
  <si>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</si>
  <si>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</si>
  <si>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</si>
  <si>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</si>
  <si>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</si>
  <si>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</si>
  <si>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</si>
  <si>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</si>
  <si>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</si>
  <si>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</si>
  <si>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</si>
  <si>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</si>
  <si>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</si>
  <si>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</si>
  <si>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</si>
  <si>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</si>
  <si>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</si>
  <si>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</si>
  <si>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</si>
  <si>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</si>
  <si>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</si>
  <si>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</si>
  <si>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</si>
  <si>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</si>
  <si>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</si>
  <si>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</si>
  <si>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</si>
  <si>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</si>
  <si>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</si>
  <si>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</si>
  <si>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</si>
  <si>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</si>
  <si>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</si>
  <si>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</si>
  <si>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</si>
  <si>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</si>
  <si>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</si>
  <si>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</si>
  <si>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</si>
  <si>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</si>
  <si>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</si>
  <si>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</si>
  <si>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</si>
  <si>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</si>
  <si>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</si>
  <si>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</si>
  <si>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</si>
  <si>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</si>
  <si>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</si>
  <si>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</si>
  <si>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</si>
  <si>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</si>
  <si>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</si>
  <si>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</si>
  <si>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</si>
  <si>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</si>
  <si>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</si>
  <si>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</si>
  <si>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</si>
  <si>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</si>
  <si>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</si>
  <si>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</si>
  <si>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</si>
  <si>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</si>
  <si>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</si>
  <si>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</si>
  <si>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</si>
  <si>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</si>
  <si>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</si>
  <si>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</si>
  <si>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</si>
  <si>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</si>
  <si>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</si>
  <si>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</si>
  <si>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</si>
  <si>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</si>
  <si>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</si>
  <si>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</si>
  <si>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</si>
  <si>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</si>
  <si>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</si>
  <si>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</si>
  <si>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</si>
  <si>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</si>
  <si>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</si>
  <si>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</si>
  <si>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</si>
  <si>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</si>
  <si>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</si>
  <si>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</si>
  <si>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</si>
  <si>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</si>
  <si>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</si>
  <si>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</si>
  <si>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</si>
  <si>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</si>
  <si>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</si>
  <si>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</si>
  <si>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</si>
  <si>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</si>
  <si>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</si>
  <si>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</si>
  <si>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</si>
  <si>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</si>
  <si>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</si>
  <si>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</si>
  <si>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</si>
  <si>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</si>
  <si>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</si>
  <si>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</si>
  <si>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</si>
  <si>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</si>
  <si>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</si>
  <si>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</si>
  <si>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</si>
  <si>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</si>
  <si>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</si>
  <si>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</si>
  <si>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</si>
  <si>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</si>
  <si>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</si>
  <si>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</si>
  <si>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</si>
  <si>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</si>
  <si>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</si>
  <si>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</si>
  <si>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</si>
  <si>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</si>
  <si>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</si>
  <si>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</si>
  <si>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</si>
  <si>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</si>
  <si>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</si>
  <si>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</si>
  <si>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</si>
  <si>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</si>
  <si>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</si>
  <si>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</si>
  <si>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</si>
  <si>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</si>
  <si>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</si>
  <si>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</si>
  <si>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</si>
  <si>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</si>
  <si>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</si>
  <si>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</si>
  <si>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</si>
  <si>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</si>
  <si>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</si>
  <si>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</si>
  <si>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</si>
  <si>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</si>
  <si>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</si>
  <si>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</si>
  <si>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</si>
  <si>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</si>
  <si>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</si>
  <si>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</si>
  <si>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</si>
  <si>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</si>
  <si>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</si>
  <si>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</si>
  <si>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</si>
  <si>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</si>
  <si>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</si>
  <si>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</si>
  <si>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</si>
  <si>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</si>
  <si>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</si>
  <si>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</si>
  <si>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</si>
  <si>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</si>
  <si>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</si>
  <si>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</si>
  <si>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</si>
  <si>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</si>
  <si>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</si>
  <si>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</si>
  <si>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</si>
  <si>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</si>
  <si>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</si>
  <si>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</si>
  <si>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</si>
  <si>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</si>
  <si>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</si>
  <si>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</si>
  <si>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</si>
  <si>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</si>
  <si>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</si>
  <si>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</si>
  <si>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</si>
  <si>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</si>
  <si>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</si>
  <si>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</si>
  <si>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</si>
  <si>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</si>
  <si>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</si>
  <si>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</si>
  <si>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</si>
  <si>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</si>
  <si>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</si>
  <si>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</si>
  <si>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</si>
  <si>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</si>
  <si>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</si>
  <si>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</si>
  <si>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</si>
  <si>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</si>
  <si>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</si>
  <si>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</si>
  <si>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</si>
  <si>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</si>
  <si>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</si>
  <si>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</si>
  <si>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</si>
  <si>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</si>
  <si>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</si>
  <si>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</si>
  <si>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</si>
  <si>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</si>
  <si>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</si>
  <si>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</si>
  <si>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</si>
  <si>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</si>
  <si>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</si>
  <si>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</si>
  <si>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</si>
  <si>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</si>
  <si>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</si>
  <si>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</si>
  <si>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</si>
  <si>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</si>
  <si>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</si>
  <si>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</si>
  <si>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</si>
  <si>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</si>
  <si>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</si>
  <si>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</si>
  <si>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</si>
  <si>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</si>
  <si>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</si>
  <si>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</si>
  <si>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</si>
  <si>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</si>
  <si>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</si>
  <si>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</si>
  <si>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</si>
  <si>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</si>
  <si>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</si>
  <si>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</si>
  <si>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</si>
  <si>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</si>
  <si>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</si>
  <si>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</si>
  <si>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</si>
  <si>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</si>
  <si>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</si>
  <si>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</si>
  <si>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</si>
  <si>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</si>
  <si>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</si>
  <si>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</si>
  <si>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</si>
  <si>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</si>
  <si>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</si>
  <si>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</si>
  <si>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</si>
  <si>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</si>
  <si>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</si>
  <si>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</si>
  <si>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</si>
  <si>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</si>
  <si>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</si>
  <si>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</si>
  <si>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</si>
  <si>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</si>
  <si>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</si>
  <si>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</si>
  <si>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</si>
  <si>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</si>
  <si>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</si>
  <si>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</si>
  <si>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</si>
  <si>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</si>
  <si>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</si>
  <si>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</si>
  <si>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</si>
  <si>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</si>
  <si>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</si>
  <si>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</si>
  <si>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</si>
  <si>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</si>
  <si>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</si>
  <si>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</si>
  <si>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</si>
  <si>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</si>
  <si>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</si>
  <si>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</si>
  <si>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</si>
  <si>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</si>
  <si>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</si>
  <si>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</si>
  <si>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</si>
  <si>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</si>
  <si>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</si>
  <si>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</si>
  <si>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</si>
  <si>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</si>
  <si>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</si>
  <si>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</si>
  <si>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</si>
  <si>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</si>
  <si>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</si>
  <si>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</si>
  <si>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</si>
  <si>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</si>
  <si>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</si>
  <si>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</si>
  <si>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</si>
  <si>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</si>
  <si>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</si>
  <si>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</si>
  <si>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</si>
  <si>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</si>
  <si>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</si>
  <si>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</si>
  <si>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</si>
  <si>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</si>
  <si>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</si>
  <si>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</si>
  <si>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</si>
  <si>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</si>
  <si>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</si>
  <si>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</si>
  <si>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</si>
  <si>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</si>
  <si>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</si>
  <si>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</si>
  <si>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</si>
  <si>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</si>
  <si>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</si>
  <si>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</si>
  <si>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</si>
  <si>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</si>
  <si>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</si>
  <si>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</si>
  <si>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</si>
  <si>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</si>
  <si>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</si>
  <si>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</si>
  <si>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</si>
  <si>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</si>
  <si>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</si>
  <si>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</si>
  <si>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</si>
  <si>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</si>
  <si>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</si>
  <si>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</si>
  <si>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</si>
  <si>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</si>
  <si>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</si>
  <si>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</si>
  <si>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</si>
  <si>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</si>
  <si>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</si>
  <si>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</si>
  <si>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</si>
  <si>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</si>
  <si>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</si>
  <si>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</si>
  <si>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</si>
  <si>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</si>
  <si>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</si>
  <si>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</si>
  <si>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</si>
  <si>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</si>
  <si>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</si>
  <si>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</si>
  <si>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</si>
  <si>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</si>
  <si>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</si>
  <si>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</si>
  <si>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</si>
  <si>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</si>
  <si>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</si>
  <si>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</si>
  <si>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</si>
  <si>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</si>
  <si>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</si>
  <si>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</si>
  <si>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</si>
  <si>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</si>
  <si>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</si>
  <si>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</si>
  <si>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</si>
  <si>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</si>
  <si>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</si>
  <si>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</si>
  <si>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</si>
  <si>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</si>
  <si>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</si>
  <si>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</si>
  <si>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</si>
  <si>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</si>
  <si>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</si>
  <si>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</si>
  <si>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</si>
  <si>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</si>
  <si>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</si>
  <si>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</si>
  <si>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</si>
  <si>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</si>
  <si>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</si>
  <si>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</si>
  <si>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</si>
  <si>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</si>
  <si>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</si>
  <si>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</si>
  <si>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</si>
  <si>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</si>
  <si>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</si>
  <si>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</si>
  <si>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</si>
  <si>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</si>
  <si>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</si>
  <si>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</si>
  <si>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</si>
  <si>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</si>
  <si>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</si>
  <si>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</si>
  <si>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</si>
  <si>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</si>
  <si>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</si>
  <si>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</si>
  <si>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</si>
  <si>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</si>
  <si>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</si>
  <si>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</si>
  <si>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</si>
  <si>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</si>
  <si>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</si>
  <si>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</si>
  <si>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</si>
  <si>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</si>
  <si>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</si>
  <si>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</si>
  <si>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</si>
  <si>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</si>
  <si>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</si>
  <si>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</si>
  <si>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</si>
  <si>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</si>
  <si>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</si>
  <si>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</si>
  <si>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</si>
  <si>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</si>
  <si>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</si>
  <si>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</si>
  <si>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</si>
  <si>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</si>
  <si>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</si>
  <si>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</si>
  <si>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</si>
  <si>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</si>
  <si>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</si>
  <si>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</si>
  <si>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</si>
  <si>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</si>
  <si>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</si>
  <si>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</si>
  <si>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</si>
  <si>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</si>
  <si>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</si>
  <si>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</si>
  <si>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</si>
  <si>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</si>
  <si>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</si>
  <si>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</si>
  <si>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</si>
  <si>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</si>
  <si>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</si>
  <si>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</si>
  <si>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</si>
  <si>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</si>
  <si>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</si>
  <si>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</si>
  <si>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</si>
  <si>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</si>
  <si>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</si>
  <si>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</si>
  <si>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</si>
  <si>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</si>
  <si>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</si>
  <si>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</si>
  <si>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</si>
  <si>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</si>
  <si>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</si>
  <si>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</si>
  <si>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</si>
  <si>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</si>
  <si>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</si>
  <si>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</si>
  <si>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</si>
  <si>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</si>
  <si>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</si>
  <si>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</si>
  <si>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</si>
  <si>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</si>
  <si>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</si>
  <si>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</si>
  <si>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</si>
  <si>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</si>
  <si>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</si>
  <si>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</si>
  <si>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</si>
  <si>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</si>
  <si>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</si>
  <si>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</si>
  <si>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</si>
  <si>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</si>
  <si>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</si>
  <si>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</si>
  <si>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</si>
  <si>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</si>
  <si>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</si>
  <si>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</si>
  <si>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</si>
  <si>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</si>
  <si>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</si>
  <si>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</si>
  <si>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</si>
  <si>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</si>
  <si>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</si>
  <si>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</si>
  <si>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</si>
  <si>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</si>
  <si>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</si>
  <si>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</si>
  <si>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</si>
  <si>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</si>
  <si>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</si>
  <si>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</si>
  <si>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</si>
  <si>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</si>
  <si>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</si>
  <si>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</si>
  <si>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</si>
  <si>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</si>
  <si>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</si>
  <si>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</si>
  <si>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</si>
  <si>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</si>
  <si>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</si>
  <si>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</si>
  <si>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</si>
  <si>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</si>
  <si>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</si>
  <si>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</si>
  <si>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</si>
  <si>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</si>
  <si>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</si>
  <si>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</si>
  <si>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</si>
  <si>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</si>
  <si>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</si>
  <si>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</si>
  <si>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</si>
  <si>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</si>
  <si>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</si>
  <si>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</si>
  <si>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</si>
  <si>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</si>
  <si>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</si>
  <si>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</si>
  <si>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</si>
  <si>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</si>
  <si>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</si>
  <si>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</si>
  <si>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</si>
  <si>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</si>
  <si>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</si>
  <si>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</si>
  <si>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</si>
  <si>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</si>
  <si>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</si>
  <si>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</si>
  <si>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</si>
  <si>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</si>
  <si>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</si>
  <si>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</si>
  <si>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</si>
  <si>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</si>
  <si>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</si>
  <si>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</si>
  <si>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</si>
  <si>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</si>
  <si>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</si>
  <si>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</si>
  <si>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</si>
  <si>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</si>
  <si>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</si>
  <si>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</si>
  <si>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</si>
  <si>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</si>
  <si>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</si>
  <si>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</si>
  <si>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</si>
  <si>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</si>
  <si>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</si>
  <si>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</si>
  <si>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</si>
  <si>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</si>
  <si>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</si>
  <si>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</si>
  <si>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</si>
  <si>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</si>
  <si>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</si>
  <si>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</si>
  <si>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</si>
  <si>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</si>
  <si>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</si>
  <si>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</si>
  <si>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</si>
  <si>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</si>
  <si>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</si>
  <si>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</si>
  <si>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</si>
  <si>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</si>
  <si>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</si>
  <si>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</si>
  <si>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</si>
  <si>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</si>
  <si>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</si>
  <si>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</si>
  <si>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</si>
  <si>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</si>
  <si>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</si>
  <si>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</si>
  <si>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</si>
  <si>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</si>
  <si>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</si>
  <si>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</si>
  <si>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</si>
  <si>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</si>
  <si>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</si>
  <si>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</si>
  <si>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</si>
  <si>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</si>
  <si>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</si>
  <si>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</si>
  <si>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</si>
  <si>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</si>
  <si>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</si>
  <si>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</si>
  <si>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</si>
  <si>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</si>
  <si>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</si>
  <si>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</si>
  <si>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</si>
  <si>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</si>
  <si>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</si>
  <si>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</si>
  <si>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</si>
  <si>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</si>
  <si>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</si>
  <si>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</si>
  <si>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</si>
  <si>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</si>
  <si>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</si>
  <si>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</si>
  <si>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</si>
  <si>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</si>
  <si>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</si>
  <si>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</si>
  <si>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</si>
  <si>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</si>
  <si>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</si>
  <si>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</si>
  <si>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</si>
  <si>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</si>
  <si>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</si>
  <si>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</si>
  <si>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</si>
  <si>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</si>
  <si>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</si>
  <si>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</si>
  <si>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</si>
  <si>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</si>
  <si>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</si>
  <si>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</si>
  <si>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</si>
  <si>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</si>
  <si>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</si>
  <si>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</si>
  <si>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</si>
  <si>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</si>
  <si>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</si>
  <si>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</si>
  <si>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</si>
  <si>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</si>
  <si>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</si>
  <si>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</si>
  <si>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</si>
  <si>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</si>
  <si>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</si>
  <si>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</si>
  <si>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</si>
  <si>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</si>
  <si>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</si>
  <si>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</si>
  <si>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</si>
  <si>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</si>
  <si>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</si>
  <si>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</si>
  <si>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</si>
  <si>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</si>
  <si>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</si>
  <si>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</si>
  <si>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</si>
  <si>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</si>
  <si>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</si>
  <si>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</si>
  <si>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</si>
  <si>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</si>
  <si>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</si>
  <si>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</si>
  <si>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</si>
  <si>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</si>
  <si>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</si>
  <si>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</si>
  <si>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</si>
  <si>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</si>
  <si>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</si>
  <si>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</si>
  <si>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</si>
  <si>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</si>
  <si>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</si>
  <si>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</si>
  <si>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</si>
  <si>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</si>
  <si>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</si>
  <si>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</si>
  <si>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</si>
  <si>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</si>
  <si>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</si>
  <si>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</si>
  <si>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</si>
  <si>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</si>
  <si>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</si>
  <si>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</si>
  <si>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</si>
  <si>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</si>
  <si>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</si>
  <si>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</si>
  <si>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</si>
  <si>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</si>
  <si>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</si>
  <si>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</si>
  <si>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</si>
  <si>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</si>
  <si>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</si>
  <si>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</si>
  <si>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</si>
  <si>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</si>
  <si>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</si>
  <si>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</si>
  <si>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</si>
  <si>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</si>
  <si>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</si>
  <si>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</si>
  <si>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</si>
  <si>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</si>
  <si>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</si>
  <si>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</si>
  <si>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</si>
  <si>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</si>
  <si>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</si>
  <si>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</si>
  <si>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</si>
  <si>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</si>
  <si>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</si>
  <si>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</si>
  <si>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</si>
  <si>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</si>
  <si>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</si>
  <si>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</si>
  <si>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</si>
  <si>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</si>
  <si>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</si>
  <si>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</si>
  <si>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</si>
  <si>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</si>
  <si>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</si>
  <si>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</si>
  <si>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</si>
  <si>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</si>
  <si>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</si>
  <si>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</si>
  <si>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</si>
  <si>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</si>
  <si>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</si>
  <si>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</si>
  <si>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</si>
  <si>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</si>
  <si>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</si>
  <si>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</si>
  <si>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</si>
  <si>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</si>
  <si>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</si>
  <si>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</si>
  <si>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</si>
  <si>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</si>
  <si>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</si>
  <si>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</si>
  <si>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</si>
  <si>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</si>
  <si>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</si>
  <si>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</si>
  <si>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</si>
  <si>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</si>
  <si>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</si>
  <si>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</si>
  <si>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</si>
  <si>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</si>
  <si>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</si>
  <si>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</si>
  <si>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</si>
  <si>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</si>
  <si>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</si>
  <si>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</si>
  <si>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</si>
  <si>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</si>
  <si>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</si>
  <si>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</si>
  <si>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</si>
  <si>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</si>
  <si>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</si>
  <si>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</si>
  <si>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</si>
  <si>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</si>
  <si>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</si>
  <si>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</si>
  <si>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</si>
  <si>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</si>
  <si>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</si>
  <si>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</si>
  <si>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</si>
  <si>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</si>
  <si>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</si>
  <si>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</si>
  <si>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</si>
  <si>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</si>
  <si>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</si>
  <si>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</si>
  <si>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</si>
  <si>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</si>
  <si>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</si>
  <si>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</si>
  <si>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</si>
  <si>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</si>
  <si>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</si>
  <si>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</si>
  <si>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</si>
  <si>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</si>
  <si>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</si>
  <si>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</si>
  <si>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</si>
  <si>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</si>
  <si>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</si>
  <si>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</si>
  <si>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</si>
  <si>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</si>
  <si>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</si>
  <si>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</si>
  <si>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</si>
  <si>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</si>
  <si>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</si>
  <si>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</si>
  <si>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</si>
  <si>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</si>
  <si>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</si>
  <si>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</si>
  <si>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</si>
  <si>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</si>
  <si>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</si>
  <si>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</si>
  <si>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</si>
  <si>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</si>
  <si>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</si>
  <si>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</si>
  <si>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</si>
  <si>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</si>
  <si>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</si>
  <si>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</si>
  <si>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</si>
  <si>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</si>
  <si>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</si>
  <si>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</si>
  <si>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</si>
  <si>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</si>
  <si>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</si>
  <si>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</si>
  <si>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</si>
  <si>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</si>
  <si>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</si>
  <si>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</si>
  <si>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</si>
  <si>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</si>
  <si>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</si>
  <si>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</si>
  <si>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</si>
  <si>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</si>
  <si>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</si>
  <si>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</si>
  <si>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</si>
  <si>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</si>
  <si>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</si>
  <si>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</si>
  <si>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</si>
  <si>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</si>
  <si>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</si>
  <si>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</si>
  <si>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</si>
  <si>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</si>
  <si>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</si>
  <si>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</si>
  <si>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</si>
  <si>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</si>
  <si>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</si>
  <si>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</si>
  <si>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</si>
  <si>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</si>
  <si>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</si>
  <si>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</si>
  <si>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</si>
  <si>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</si>
  <si>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</si>
  <si>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</si>
  <si>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</si>
  <si>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</si>
  <si>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</si>
  <si>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</si>
  <si>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</si>
  <si>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</si>
  <si>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</si>
  <si>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</si>
  <si>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</si>
  <si>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</si>
  <si>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</si>
  <si>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</si>
  <si>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</si>
  <si>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</si>
  <si>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</si>
  <si>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</si>
  <si>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</si>
  <si>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</si>
  <si>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</si>
  <si>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</si>
  <si>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</si>
  <si>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</si>
  <si>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</si>
  <si>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</si>
  <si>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</si>
  <si>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</si>
  <si>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</si>
  <si>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</si>
  <si>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</si>
  <si>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</si>
  <si>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</si>
  <si>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</si>
  <si>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</si>
  <si>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</si>
  <si>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</si>
  <si>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</si>
  <si>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</si>
  <si>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</si>
  <si>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</si>
  <si>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</si>
  <si>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</si>
  <si>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</si>
  <si>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</si>
  <si>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</si>
  <si>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</si>
  <si>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</si>
  <si>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</si>
  <si>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</si>
  <si>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</si>
  <si>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</si>
  <si>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</si>
  <si>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</si>
  <si>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</si>
  <si>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</si>
  <si>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</si>
  <si>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</si>
  <si>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</si>
  <si>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</si>
  <si>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</si>
  <si>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</si>
  <si>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</si>
  <si>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</si>
  <si>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</si>
  <si>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</si>
  <si>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</si>
  <si>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</si>
  <si>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</si>
  <si>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</si>
  <si>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</si>
  <si>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</si>
  <si>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</si>
  <si>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</si>
  <si>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</si>
  <si>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</si>
  <si>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</si>
  <si>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</si>
  <si>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</si>
  <si>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</si>
  <si>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</si>
  <si>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</si>
  <si>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</si>
  <si>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</si>
  <si>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</si>
  <si>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</si>
  <si>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</si>
  <si>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</si>
  <si>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</si>
  <si>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</si>
  <si>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</si>
  <si>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</si>
  <si>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</si>
  <si>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</si>
  <si>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</si>
  <si>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</si>
  <si>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</si>
  <si>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</si>
  <si>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</si>
  <si>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</si>
  <si>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</si>
  <si>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</si>
  <si>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</si>
  <si>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</si>
  <si>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</si>
  <si>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</si>
  <si>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</si>
  <si>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</si>
  <si>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</si>
  <si>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</si>
  <si>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</si>
  <si>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</si>
  <si>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</si>
  <si>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</si>
  <si>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</si>
  <si>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</si>
  <si>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</si>
  <si>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</si>
  <si>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</si>
  <si>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</si>
  <si>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</si>
  <si>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</si>
  <si>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</si>
  <si>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</si>
  <si>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</si>
  <si>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</si>
  <si>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</si>
  <si>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</si>
  <si>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</si>
  <si>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</si>
  <si>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</si>
  <si>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</si>
  <si>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</si>
  <si>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</si>
  <si>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</si>
  <si>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</si>
  <si>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</si>
  <si>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</si>
  <si>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</si>
  <si>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</si>
  <si>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</si>
  <si>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</si>
  <si>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</si>
  <si>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</si>
  <si>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</si>
  <si>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</si>
  <si>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</si>
  <si>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</si>
  <si>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</si>
  <si>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</si>
  <si>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</si>
  <si>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</si>
  <si>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</si>
  <si>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</si>
  <si>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</si>
  <si>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</si>
  <si>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</si>
  <si>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</si>
  <si>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</si>
  <si>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</si>
  <si>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</si>
  <si>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</si>
  <si>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</si>
  <si>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</si>
  <si>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</si>
  <si>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</si>
  <si>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</si>
  <si>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</si>
  <si>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</si>
  <si>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</si>
  <si>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</si>
  <si>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</si>
  <si>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</si>
  <si>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</si>
  <si>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</si>
  <si>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</si>
  <si>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</si>
  <si>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</si>
  <si>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</si>
  <si>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</si>
  <si>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</si>
  <si>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</si>
  <si>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</si>
  <si>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</si>
  <si>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</si>
  <si>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</si>
  <si>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</si>
  <si>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</si>
  <si>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</si>
  <si>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</si>
  <si>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</si>
  <si>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</si>
  <si>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</si>
  <si>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</si>
  <si>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</si>
  <si>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</si>
  <si>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</si>
  <si>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</si>
  <si>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</si>
  <si>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</si>
  <si>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</si>
  <si>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</si>
  <si>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</si>
  <si>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</si>
  <si>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</si>
  <si>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</si>
  <si>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</si>
  <si>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</si>
  <si>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</si>
  <si>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</si>
  <si>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</si>
  <si>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</si>
  <si>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</si>
  <si>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</si>
  <si>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</si>
  <si>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</si>
  <si>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</si>
  <si>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</si>
  <si>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</si>
  <si>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</si>
  <si>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</si>
  <si>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</si>
  <si>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</si>
  <si>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</si>
  <si>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</si>
  <si>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</si>
  <si>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</si>
  <si>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</si>
  <si>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</si>
  <si>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</si>
  <si>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</si>
  <si>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</si>
  <si>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</si>
  <si>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</si>
  <si>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</si>
  <si>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</si>
  <si>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</si>
  <si>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</si>
  <si>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</si>
  <si>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</si>
  <si>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</si>
  <si>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</si>
  <si>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</si>
  <si>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</si>
  <si>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</si>
  <si>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</si>
  <si>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</si>
  <si>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</si>
  <si>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</si>
  <si>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</si>
  <si>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</si>
  <si>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</si>
  <si>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</si>
  <si>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</si>
  <si>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</si>
  <si>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</si>
  <si>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</si>
  <si>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</si>
  <si>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</si>
  <si>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</si>
  <si>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</si>
  <si>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</si>
  <si>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</si>
  <si>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</si>
  <si>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</si>
  <si>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</si>
  <si>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</si>
  <si>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</si>
  <si>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</si>
  <si>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</si>
  <si>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</si>
  <si>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</si>
  <si>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</si>
  <si>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</si>
  <si>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</si>
  <si>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</si>
  <si>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</si>
  <si>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</si>
  <si>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</si>
  <si>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</si>
  <si>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</si>
  <si>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</si>
  <si>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</si>
  <si>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</si>
  <si>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</si>
  <si>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</si>
  <si>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</si>
  <si>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</si>
  <si>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</si>
  <si>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</si>
  <si>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</si>
  <si>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</si>
  <si>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</si>
  <si>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</si>
  <si>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</si>
  <si>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</si>
  <si>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</si>
  <si>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</si>
  <si>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</si>
  <si>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</si>
  <si>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</si>
  <si>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</si>
  <si>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</si>
  <si>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</si>
  <si>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</si>
  <si>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</si>
  <si>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</si>
  <si>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</si>
  <si>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</si>
  <si>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</si>
  <si>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</si>
  <si>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</si>
  <si>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</si>
  <si>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</si>
  <si>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</si>
  <si>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</si>
  <si>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</si>
  <si>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</si>
  <si>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</si>
  <si>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</si>
  <si>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</si>
  <si>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</si>
  <si>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</si>
  <si>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</si>
  <si>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</si>
  <si>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</si>
  <si>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</si>
  <si>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</si>
  <si>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</si>
  <si>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</si>
  <si>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</si>
  <si>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</si>
  <si>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</si>
  <si>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</si>
  <si>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</si>
  <si>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</si>
  <si>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</si>
  <si>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</si>
  <si>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</si>
  <si>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</si>
  <si>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</si>
  <si>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</si>
  <si>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</si>
  <si>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</si>
  <si>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</si>
  <si>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</si>
  <si>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</si>
  <si>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</si>
  <si>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</si>
  <si>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</si>
  <si>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</si>
  <si>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</si>
  <si>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</si>
  <si>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</si>
  <si>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</si>
  <si>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</si>
  <si>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</si>
  <si>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</si>
  <si>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</si>
  <si>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</si>
  <si>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</si>
  <si>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</si>
  <si>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</si>
  <si>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</si>
  <si>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</si>
  <si>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</si>
  <si>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</si>
  <si>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</si>
  <si>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</si>
  <si>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</si>
  <si>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</si>
  <si>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</si>
  <si>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</si>
  <si>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</si>
  <si>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</si>
  <si>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</si>
  <si>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</si>
  <si>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</si>
  <si>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</si>
  <si>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</si>
  <si>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</si>
  <si>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</si>
  <si>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</si>
  <si>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</si>
  <si>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</si>
  <si>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</si>
  <si>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</si>
  <si>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</si>
  <si>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</si>
  <si>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</si>
  <si>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</si>
  <si>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</si>
  <si>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</si>
  <si>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</si>
  <si>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</si>
  <si>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</si>
  <si>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</si>
  <si>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</si>
  <si>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</si>
  <si>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</si>
  <si>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</si>
  <si>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</si>
  <si>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</si>
  <si>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</si>
  <si>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</si>
  <si>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</si>
  <si>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</si>
  <si>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</si>
  <si>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</si>
  <si>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</si>
  <si>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</si>
  <si>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</si>
  <si>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</si>
  <si>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</si>
  <si>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</si>
  <si>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</si>
  <si>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</si>
  <si>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</si>
  <si>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</si>
  <si>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</si>
  <si>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</si>
  <si>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</si>
  <si>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</si>
  <si>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</si>
  <si>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</si>
  <si>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</si>
  <si>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</si>
  <si>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</si>
  <si>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</si>
  <si>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</si>
  <si>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</si>
  <si>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</si>
  <si>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</si>
  <si>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</si>
  <si>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</si>
  <si>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</si>
  <si>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</si>
  <si>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</si>
  <si>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</si>
  <si>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</si>
  <si>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</si>
  <si>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</si>
  <si>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</si>
  <si>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</si>
  <si>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</si>
  <si>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</si>
  <si>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</si>
  <si>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</si>
  <si>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</si>
  <si>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</si>
  <si>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</si>
  <si>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</si>
  <si>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</si>
  <si>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</si>
  <si>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</si>
  <si>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</si>
  <si>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</si>
  <si>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</si>
  <si>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</si>
  <si>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</si>
  <si>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</si>
  <si>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</si>
  <si>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</si>
  <si>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</si>
  <si>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</si>
  <si>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</si>
  <si>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</si>
  <si>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</si>
  <si>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</si>
  <si>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</si>
  <si>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</si>
  <si>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</si>
  <si>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</si>
  <si>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</si>
  <si>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</si>
  <si>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</si>
  <si>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</si>
  <si>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</si>
  <si>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</si>
  <si>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</si>
  <si>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</si>
  <si>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</si>
  <si>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</si>
  <si>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</si>
  <si>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</si>
  <si>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</si>
  <si>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</si>
  <si>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</si>
  <si>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</si>
  <si>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</si>
  <si>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</si>
  <si>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</si>
  <si>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</si>
  <si>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</si>
  <si>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</si>
  <si>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</si>
  <si>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</si>
  <si>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</si>
  <si>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</si>
  <si>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</si>
  <si>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</si>
  <si>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</si>
  <si>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</si>
  <si>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</si>
  <si>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</si>
  <si>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</si>
  <si>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</si>
  <si>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</si>
  <si>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</si>
  <si>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</si>
  <si>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</si>
  <si>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</si>
  <si>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</si>
  <si>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</si>
  <si>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</si>
  <si>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</si>
  <si>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</si>
  <si>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</si>
  <si>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</si>
  <si>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</si>
  <si>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</si>
  <si>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</si>
  <si>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</si>
  <si>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</si>
  <si>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</si>
  <si>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</si>
  <si>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</si>
  <si>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</si>
  <si>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</si>
  <si>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</si>
  <si>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</si>
  <si>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</si>
  <si>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</si>
  <si>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</si>
  <si>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</si>
  <si>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</si>
  <si>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</si>
  <si>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</si>
  <si>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</si>
  <si>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</si>
  <si>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</si>
  <si>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</si>
  <si>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</si>
  <si>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</si>
  <si>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</si>
  <si>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</si>
  <si>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</si>
  <si>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</si>
  <si>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</si>
  <si>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</si>
  <si>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</si>
  <si>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</si>
  <si>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</si>
  <si>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</si>
  <si>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</si>
  <si>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</si>
  <si>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</si>
  <si>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</si>
  <si>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</si>
  <si>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</si>
  <si>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</si>
  <si>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</si>
  <si>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</si>
  <si>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</si>
  <si>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</si>
  <si>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</si>
  <si>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</si>
  <si>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</si>
  <si>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</si>
  <si>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</si>
  <si>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</si>
  <si>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</si>
  <si>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</si>
  <si>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</si>
  <si>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</si>
  <si>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</si>
  <si>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</si>
  <si>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</si>
  <si>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</si>
  <si>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</si>
  <si>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</si>
  <si>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</si>
  <si>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</si>
  <si>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</si>
  <si>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</si>
  <si>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</si>
  <si>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</si>
  <si>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</si>
  <si>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</si>
  <si>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</si>
  <si>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</si>
  <si>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</si>
  <si>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</si>
  <si>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</si>
  <si>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</si>
  <si>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</si>
  <si>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</si>
  <si>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</si>
  <si>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</si>
  <si>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</si>
  <si>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</si>
  <si>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</si>
  <si>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</si>
  <si>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</si>
  <si>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</si>
  <si>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</si>
  <si>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</si>
  <si>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</si>
  <si>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</si>
  <si>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</si>
  <si>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</si>
  <si>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</si>
  <si>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</si>
  <si>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</si>
  <si>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</si>
  <si>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</si>
  <si>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</si>
  <si>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</si>
  <si>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</si>
  <si>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</si>
  <si>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</si>
  <si>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</si>
  <si>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</si>
  <si>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</si>
  <si>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</si>
  <si>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</si>
  <si>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</si>
  <si>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</si>
  <si>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</si>
  <si>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</si>
  <si>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</si>
  <si>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</si>
  <si>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</si>
  <si>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</si>
  <si>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</si>
  <si>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</si>
  <si>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</si>
  <si>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</si>
  <si>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</si>
  <si>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</si>
  <si>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</si>
  <si>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</si>
  <si>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</si>
  <si>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</si>
  <si>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</si>
  <si>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</si>
  <si>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</si>
  <si>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</si>
  <si>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</si>
  <si>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</si>
  <si>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</si>
  <si>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</si>
  <si>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</si>
  <si>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</si>
  <si>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</si>
  <si>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</si>
  <si>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</si>
  <si>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</si>
  <si>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</si>
  <si>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</si>
  <si>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</si>
  <si>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</si>
  <si>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</si>
  <si>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</si>
  <si>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</si>
  <si>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</si>
  <si>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</si>
  <si>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</si>
  <si>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</si>
  <si>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</si>
  <si>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</si>
  <si>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</si>
  <si>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</si>
  <si>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</si>
  <si>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</si>
  <si>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</si>
  <si>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</si>
  <si>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</si>
  <si>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</si>
  <si>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</si>
  <si>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</si>
  <si>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</si>
  <si>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</si>
  <si>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</si>
  <si>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</si>
  <si>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</si>
  <si>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</si>
  <si>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</si>
  <si>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</si>
  <si>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</si>
  <si>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</si>
  <si>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</si>
  <si>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</si>
  <si>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</si>
  <si>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</si>
  <si>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</si>
  <si>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</si>
  <si>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</si>
  <si>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</si>
  <si>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</si>
  <si>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</si>
  <si>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</si>
  <si>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</si>
  <si>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</si>
  <si>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</si>
  <si>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</si>
  <si>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</si>
  <si>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</si>
  <si>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</si>
  <si>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</si>
  <si>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</si>
  <si>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</si>
  <si>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</si>
  <si>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</si>
  <si>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</si>
  <si>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</si>
  <si>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</si>
  <si>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</si>
  <si>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</si>
  <si>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</si>
  <si>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</si>
  <si>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</si>
  <si>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</si>
  <si>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</si>
  <si>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</si>
  <si>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</si>
  <si>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</si>
  <si>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</si>
  <si>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</si>
  <si>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</si>
  <si>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</si>
  <si>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</si>
  <si>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</si>
  <si>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</si>
  <si>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</si>
  <si>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</si>
  <si>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</si>
  <si>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</si>
  <si>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</si>
  <si>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</si>
  <si>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</si>
  <si>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</si>
  <si>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</si>
  <si>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</si>
  <si>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</si>
  <si>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</si>
  <si>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</si>
  <si>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</si>
  <si>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</si>
  <si>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</si>
  <si>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</si>
  <si>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</si>
  <si>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</si>
  <si>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</si>
  <si>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</si>
  <si>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</si>
  <si>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</si>
  <si>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</si>
  <si>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</si>
  <si>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</si>
  <si>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</si>
  <si>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</si>
  <si>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</si>
  <si>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</si>
  <si>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</si>
  <si>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</si>
  <si>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</si>
  <si>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</si>
  <si>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</si>
  <si>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</si>
  <si>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</si>
  <si>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</si>
  <si>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</si>
  <si>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</si>
  <si>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</si>
  <si>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</si>
  <si>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</si>
  <si>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</si>
  <si>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</si>
  <si>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</si>
  <si>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</si>
  <si>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</si>
  <si>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</si>
  <si>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</si>
  <si>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</si>
  <si>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</si>
  <si>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</si>
  <si>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</si>
  <si>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</si>
  <si>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</si>
  <si>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</si>
  <si>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</si>
  <si>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</si>
  <si>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</si>
  <si>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</si>
  <si>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</si>
  <si>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</si>
  <si>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</si>
  <si>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</si>
  <si>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</si>
  <si>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</si>
  <si>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</si>
  <si>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</si>
  <si>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</si>
  <si>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</si>
  <si>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</si>
  <si>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</si>
  <si>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</si>
  <si>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</si>
  <si>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</si>
  <si>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</si>
  <si>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</si>
  <si>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</si>
  <si>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</si>
  <si>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</si>
  <si>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</si>
  <si>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</si>
  <si>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</si>
  <si>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</si>
  <si>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</si>
  <si>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</si>
  <si>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</si>
  <si>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</si>
  <si>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</si>
  <si>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</si>
  <si>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</si>
  <si>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</si>
  <si>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</si>
  <si>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</si>
  <si>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</si>
  <si>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</si>
  <si>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</si>
  <si>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</si>
  <si>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</si>
  <si>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</si>
  <si>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</si>
  <si>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</si>
  <si>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</si>
  <si>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</si>
  <si>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</si>
  <si>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</si>
  <si>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</si>
  <si>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</si>
  <si>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</si>
  <si>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</si>
  <si>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</si>
  <si>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</si>
  <si>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</si>
  <si>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</si>
  <si>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</si>
  <si>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</si>
  <si>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</si>
  <si>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</si>
  <si>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</si>
  <si>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</si>
  <si>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</si>
  <si>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</si>
  <si>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</si>
  <si>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</si>
  <si>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</si>
  <si>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</si>
  <si>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</si>
  <si>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</si>
  <si>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</si>
  <si>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</si>
  <si>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</si>
  <si>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</si>
  <si>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</si>
  <si>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</si>
  <si>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</si>
  <si>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</si>
  <si>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</si>
  <si>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</si>
  <si>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</si>
  <si>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</si>
  <si>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</si>
  <si>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</si>
  <si>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</si>
  <si>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</si>
  <si>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</si>
  <si>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</si>
  <si>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</si>
  <si>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</si>
  <si>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</si>
  <si>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</si>
  <si>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</si>
  <si>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</si>
  <si>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</si>
  <si>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</si>
  <si>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</si>
  <si>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</si>
  <si>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</si>
  <si>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</si>
  <si>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</si>
  <si>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</si>
  <si>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</si>
  <si>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</si>
  <si>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</si>
  <si>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</si>
  <si>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</si>
  <si>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</si>
  <si>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</si>
  <si>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</si>
  <si>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</si>
  <si>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</si>
  <si>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</si>
  <si>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</si>
  <si>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</si>
  <si>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</si>
  <si>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</si>
  <si>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</si>
  <si>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</si>
  <si>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</si>
  <si>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</si>
  <si>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</si>
  <si>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</si>
  <si>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</si>
  <si>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</si>
  <si>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</si>
  <si>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</si>
  <si>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</si>
  <si>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</si>
  <si>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</si>
  <si>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</si>
  <si>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</si>
  <si>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</si>
  <si>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</si>
  <si>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</si>
  <si>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</si>
  <si>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</si>
  <si>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</si>
  <si>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</si>
  <si>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</si>
  <si>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</si>
  <si>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</si>
  <si>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</si>
  <si>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</si>
  <si>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</si>
  <si>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</si>
  <si>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</si>
  <si>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</si>
  <si>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</si>
  <si>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</si>
  <si>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</si>
  <si>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</si>
  <si>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</si>
  <si>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</si>
  <si>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</si>
  <si>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</si>
  <si>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</si>
  <si>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</si>
  <si>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</si>
  <si>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</si>
  <si>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</si>
  <si>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</si>
  <si>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</si>
  <si>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</si>
  <si>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</si>
  <si>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</si>
  <si>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</si>
  <si>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</si>
  <si>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</si>
  <si>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</si>
  <si>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</si>
  <si>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</si>
  <si>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</si>
  <si>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</si>
  <si>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</si>
  <si>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</si>
  <si>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</si>
  <si>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</si>
  <si>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</si>
  <si>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</si>
  <si>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</si>
  <si>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</si>
  <si>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</si>
  <si>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</si>
  <si>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</si>
  <si>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</si>
  <si>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</si>
  <si>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</si>
  <si>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</si>
  <si>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</si>
  <si>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</si>
  <si>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</si>
  <si>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</si>
  <si>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</si>
  <si>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</si>
  <si>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</si>
  <si>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</si>
  <si>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</si>
  <si>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</si>
  <si>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</si>
  <si>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</si>
  <si>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</si>
  <si>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</si>
  <si>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</si>
  <si>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</si>
  <si>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</si>
  <si>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</si>
  <si>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</si>
  <si>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</si>
  <si>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</si>
  <si>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</si>
  <si>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</si>
  <si>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</si>
  <si>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</si>
  <si>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</si>
  <si>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</si>
  <si>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</si>
  <si>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</si>
  <si>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</si>
  <si>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</si>
  <si>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</si>
  <si>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</si>
  <si>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</si>
  <si>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</si>
  <si>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</si>
  <si>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</si>
  <si>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</si>
  <si>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</si>
  <si>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</si>
  <si>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</si>
  <si>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</si>
  <si>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</si>
  <si>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</si>
  <si>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</si>
  <si>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</si>
  <si>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</si>
  <si>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</si>
  <si>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</si>
  <si>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</si>
  <si>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</si>
  <si>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</si>
  <si>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</si>
  <si>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</si>
  <si>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</si>
  <si>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</si>
  <si>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</si>
  <si>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</si>
  <si>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</si>
  <si>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</si>
  <si>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</si>
  <si>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</si>
  <si>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</si>
  <si>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</si>
  <si>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</si>
  <si>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</si>
  <si>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</si>
  <si>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</si>
  <si>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</si>
  <si>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</si>
  <si>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</si>
  <si>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</si>
  <si>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</si>
  <si>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</si>
  <si>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</si>
  <si>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</si>
  <si>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</si>
  <si>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</si>
  <si>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</si>
  <si>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</si>
  <si>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</si>
  <si>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</si>
  <si>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</si>
  <si>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</si>
  <si>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</si>
  <si>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</si>
  <si>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</si>
  <si>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</si>
  <si>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</si>
  <si>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</si>
  <si>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</si>
  <si>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</si>
  <si>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</si>
  <si>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</si>
  <si>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</si>
  <si>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</si>
  <si>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</si>
  <si>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</si>
  <si>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</si>
  <si>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</si>
  <si>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</si>
  <si>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</si>
  <si>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</si>
  <si>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</si>
  <si>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</si>
  <si>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</si>
  <si>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</si>
  <si>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</si>
  <si>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</si>
  <si>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</si>
  <si>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</si>
  <si>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</si>
  <si>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</si>
  <si>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</si>
  <si>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</si>
  <si>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</si>
  <si>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</si>
  <si>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</si>
  <si>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</si>
  <si>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</si>
  <si>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</si>
  <si>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</si>
  <si>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</si>
  <si>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</si>
  <si>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</si>
  <si>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</si>
  <si>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</si>
  <si>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</si>
  <si>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</si>
  <si>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</si>
  <si>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</si>
  <si>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</si>
  <si>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</si>
  <si>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</si>
  <si>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</si>
  <si>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</si>
  <si>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</si>
  <si>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</si>
  <si>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</si>
  <si>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</si>
  <si>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</si>
  <si>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</si>
  <si>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</si>
  <si>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</si>
  <si>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</si>
  <si>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</si>
  <si>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</si>
  <si>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</si>
  <si>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</si>
  <si>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</si>
  <si>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</si>
  <si>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</si>
  <si>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</si>
  <si>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</si>
  <si>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</si>
  <si>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</si>
  <si>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</si>
  <si>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</si>
  <si>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</si>
  <si>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</si>
  <si>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</si>
  <si>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</si>
  <si>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</si>
  <si>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</si>
  <si>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</si>
  <si>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</si>
  <si>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</si>
  <si>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</si>
  <si>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</si>
  <si>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</si>
  <si>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</si>
  <si>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</si>
  <si>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</si>
  <si>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</si>
  <si>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</si>
  <si>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</si>
  <si>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</si>
  <si>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</si>
  <si>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</si>
  <si>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</si>
  <si>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</si>
  <si>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</si>
  <si>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</si>
  <si>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</si>
  <si>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</si>
  <si>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</si>
  <si>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</si>
  <si>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</si>
  <si>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</si>
  <si>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</si>
  <si>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</si>
  <si>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</si>
  <si>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</si>
  <si>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</si>
  <si>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</si>
  <si>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</si>
  <si>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</si>
  <si>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</si>
  <si>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</si>
  <si>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</si>
  <si>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</si>
  <si>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</si>
  <si>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</si>
  <si>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</si>
  <si>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</si>
  <si>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</si>
  <si>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</si>
  <si>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</si>
  <si>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</si>
  <si>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</si>
  <si>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</si>
  <si>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</si>
  <si>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</si>
  <si>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</si>
  <si>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</si>
  <si>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</si>
  <si>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</si>
  <si>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</si>
  <si>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</si>
  <si>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</si>
  <si>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</si>
  <si>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</si>
  <si>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</si>
  <si>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</si>
  <si>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</si>
  <si>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</si>
  <si>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</si>
  <si>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</si>
  <si>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</si>
  <si>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</si>
  <si>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</si>
  <si>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</si>
  <si>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</si>
  <si>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</si>
  <si>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</si>
  <si>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</si>
  <si>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</si>
  <si>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</si>
  <si>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</si>
  <si>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</si>
  <si>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</si>
  <si>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</si>
  <si>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</si>
  <si>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</si>
  <si>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</si>
  <si>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</si>
  <si>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</si>
  <si>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</si>
  <si>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</si>
  <si>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</si>
  <si>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</si>
  <si>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</si>
  <si>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</si>
  <si>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</si>
  <si>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</si>
  <si>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</si>
  <si>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</si>
  <si>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</si>
  <si>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</si>
  <si>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</si>
  <si>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</si>
  <si>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</si>
  <si>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</si>
  <si>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</si>
  <si>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</si>
  <si>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</si>
  <si>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</si>
  <si>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</si>
  <si>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</si>
  <si>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</si>
  <si>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</si>
  <si>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</si>
  <si>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</si>
  <si>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</si>
  <si>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</si>
  <si>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</si>
  <si>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</si>
  <si>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</si>
  <si>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</si>
  <si>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</si>
  <si>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</si>
  <si>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</si>
  <si>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</si>
  <si>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</si>
  <si>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</si>
  <si>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</si>
  <si>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</si>
  <si>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</si>
  <si>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</si>
  <si>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</si>
  <si>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</si>
  <si>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</si>
  <si>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</si>
  <si>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</si>
  <si>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</si>
  <si>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</si>
  <si>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</si>
  <si>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</si>
  <si>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</si>
  <si>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</si>
  <si>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</si>
  <si>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</si>
  <si>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</si>
  <si>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</si>
  <si>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</si>
  <si>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</si>
  <si>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</si>
  <si>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</si>
  <si>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</si>
  <si>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</si>
  <si>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</si>
  <si>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</si>
  <si>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</si>
  <si>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</si>
  <si>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</si>
  <si>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</si>
  <si>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</si>
  <si>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</si>
  <si>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</si>
  <si>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</si>
  <si>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</si>
  <si>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</si>
  <si>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</si>
  <si>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</si>
  <si>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</si>
  <si>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</si>
  <si>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</si>
  <si>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</si>
  <si>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</si>
  <si>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</si>
  <si>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</si>
  <si>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</si>
  <si>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</si>
  <si>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</si>
  <si>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</si>
  <si>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</si>
  <si>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</si>
  <si>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</si>
  <si>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</si>
  <si>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</si>
  <si>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</si>
  <si>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</si>
  <si>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</si>
  <si>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</si>
  <si>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</si>
  <si>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</si>
  <si>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</si>
  <si>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</si>
  <si>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</si>
  <si>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</si>
  <si>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</si>
  <si>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</si>
  <si>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</si>
  <si>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</si>
  <si>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</si>
  <si>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</si>
  <si>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</si>
  <si>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</si>
  <si>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</si>
  <si>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</si>
  <si>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</si>
  <si>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</si>
  <si>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</si>
  <si>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</si>
  <si>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</si>
  <si>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</si>
  <si>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</si>
  <si>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</si>
  <si>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</si>
  <si>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</si>
  <si>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</si>
  <si>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</si>
  <si>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</si>
  <si>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</si>
  <si>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</si>
  <si>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</si>
  <si>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</si>
  <si>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</si>
  <si>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</si>
  <si>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</si>
  <si>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</si>
  <si>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</si>
  <si>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</si>
  <si>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</si>
  <si>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</si>
  <si>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</si>
  <si>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</si>
  <si>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</si>
  <si>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</si>
  <si>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</si>
  <si>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</si>
  <si>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</si>
  <si>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</si>
  <si>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</si>
  <si>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</si>
  <si>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</si>
  <si>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</si>
  <si>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</si>
  <si>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</si>
  <si>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</si>
  <si>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</si>
  <si>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</si>
  <si>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</si>
  <si>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</si>
  <si>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</si>
  <si>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</si>
  <si>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</si>
  <si>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</si>
  <si>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</si>
  <si>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</si>
  <si>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</si>
  <si>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</si>
  <si>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</si>
  <si>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</si>
  <si>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</si>
  <si>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</si>
  <si>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</si>
  <si>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</si>
  <si>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</si>
  <si>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</si>
  <si>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</si>
  <si>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</si>
  <si>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</si>
  <si>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</si>
  <si>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</si>
  <si>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</si>
  <si>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</si>
  <si>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</si>
  <si>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</si>
  <si>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</si>
  <si>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</si>
  <si>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</si>
  <si>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</si>
  <si>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</si>
  <si>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</si>
  <si>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</si>
  <si>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</si>
  <si>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</si>
  <si>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</si>
  <si>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</si>
  <si>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</si>
  <si>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</si>
  <si>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</si>
  <si>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</si>
  <si>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</si>
  <si>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</si>
  <si>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</si>
  <si>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</si>
  <si>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</si>
  <si>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</si>
  <si>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</si>
  <si>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</si>
  <si>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</si>
  <si>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</si>
  <si>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</si>
  <si>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</si>
  <si>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</si>
  <si>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</si>
  <si>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</si>
  <si>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</si>
  <si>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</si>
  <si>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</si>
  <si>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</si>
  <si>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</si>
  <si>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</si>
  <si>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</si>
  <si>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</si>
  <si>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</si>
  <si>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</si>
  <si>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</si>
  <si>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</si>
  <si>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</si>
  <si>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</si>
  <si>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</si>
  <si>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</si>
  <si>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</si>
  <si>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</si>
  <si>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</si>
  <si>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</si>
  <si>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</si>
  <si>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</si>
  <si>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</si>
  <si>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</si>
  <si>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</si>
  <si>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</si>
  <si>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</si>
  <si>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</si>
  <si>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</si>
  <si>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</si>
  <si>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</si>
  <si>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</si>
  <si>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</si>
  <si>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</si>
  <si>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</si>
  <si>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</si>
  <si>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</si>
  <si>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</si>
  <si>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</si>
  <si>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</si>
  <si>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</si>
  <si>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</si>
  <si>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</si>
  <si>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</si>
  <si>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</si>
  <si>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</si>
  <si>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</si>
  <si>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</si>
  <si>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</si>
  <si>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</si>
  <si>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</si>
  <si>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</si>
  <si>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</si>
  <si>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</si>
  <si>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</si>
  <si>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</si>
  <si>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</si>
  <si>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</si>
  <si>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</si>
  <si>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</si>
  <si>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</si>
  <si>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</si>
  <si>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</si>
  <si>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</si>
  <si>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</si>
  <si>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</si>
  <si>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</si>
  <si>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</si>
  <si>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</si>
  <si>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</si>
  <si>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</si>
  <si>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</si>
  <si>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</si>
  <si>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</si>
  <si>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</si>
  <si>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</si>
  <si>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</si>
  <si>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</si>
  <si>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</si>
  <si>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</si>
  <si>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</si>
  <si>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</si>
  <si>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</si>
  <si>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</si>
  <si>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</si>
  <si>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</si>
  <si>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</si>
  <si>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</si>
  <si>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</si>
  <si>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</si>
  <si>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</si>
  <si>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</si>
  <si>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</si>
  <si>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</si>
  <si>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</si>
  <si>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</si>
  <si>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</si>
  <si>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</si>
  <si>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</si>
  <si>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</si>
  <si>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</si>
  <si>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</si>
  <si>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</si>
  <si>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</si>
  <si>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</si>
  <si>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</si>
  <si>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</si>
  <si>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</si>
  <si>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</si>
  <si>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</si>
  <si>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</si>
  <si>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</si>
  <si>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</si>
  <si>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</si>
  <si>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</si>
  <si>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</si>
  <si>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</si>
  <si>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</si>
  <si>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</si>
  <si>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</si>
  <si>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</si>
  <si>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</si>
  <si>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</si>
  <si>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</si>
  <si>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</si>
  <si>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</si>
  <si>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</si>
  <si>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</si>
  <si>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</si>
  <si>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</si>
  <si>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</si>
  <si>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</si>
  <si>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</si>
  <si>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</si>
  <si>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</si>
  <si>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</si>
  <si>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</si>
  <si>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</si>
  <si>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</si>
  <si>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</si>
  <si>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</si>
  <si>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</si>
  <si>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</si>
  <si>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</si>
  <si>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</si>
  <si>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</si>
  <si>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</si>
  <si>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</si>
  <si>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</si>
  <si>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</si>
  <si>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</si>
  <si>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</si>
  <si>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</si>
  <si>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</si>
  <si>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</si>
  <si>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</si>
  <si>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</si>
  <si>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</si>
  <si>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</si>
  <si>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</si>
  <si>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</si>
  <si>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</si>
  <si>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</si>
  <si>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</si>
  <si>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</si>
  <si>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</si>
  <si>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</si>
  <si>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</si>
  <si>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</si>
  <si>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</si>
  <si>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</si>
  <si>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</si>
  <si>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</si>
  <si>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</si>
  <si>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</si>
  <si>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</si>
  <si>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</si>
  <si>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</si>
  <si>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</si>
  <si>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</si>
  <si>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</si>
  <si>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</si>
  <si>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</si>
  <si>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</si>
  <si>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</si>
  <si>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</si>
  <si>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</si>
  <si>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</si>
  <si>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</si>
  <si>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</si>
  <si>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</si>
  <si>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</si>
  <si>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</si>
  <si>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</si>
  <si>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</si>
  <si>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</si>
  <si>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</si>
  <si>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</si>
  <si>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</si>
  <si>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</si>
  <si>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</si>
  <si>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</si>
  <si>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</si>
  <si>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</si>
  <si>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</si>
  <si>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</si>
  <si>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</si>
  <si>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</si>
  <si>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</si>
  <si>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</si>
  <si>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</si>
  <si>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</si>
  <si>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</si>
  <si>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</si>
  <si>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</si>
  <si>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</si>
  <si>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</si>
  <si>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</si>
  <si>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</si>
  <si>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</si>
  <si>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</si>
  <si>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</si>
  <si>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</si>
  <si>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</si>
  <si>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</si>
  <si>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</si>
  <si>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</si>
  <si>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</si>
  <si>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</si>
  <si>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</si>
  <si>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</si>
  <si>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</si>
  <si>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</si>
  <si>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</si>
  <si>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</si>
  <si>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</si>
  <si>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</si>
  <si>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</si>
  <si>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</si>
  <si>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</si>
  <si>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</si>
  <si>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</si>
  <si>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</si>
  <si>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</si>
  <si>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</si>
  <si>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</si>
  <si>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</si>
  <si>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</si>
  <si>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</si>
  <si>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</si>
  <si>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</si>
  <si>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</si>
  <si>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</si>
  <si>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</si>
  <si>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</si>
  <si>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</si>
  <si>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</si>
  <si>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</si>
  <si>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</si>
  <si>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</si>
  <si>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</si>
  <si>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</si>
  <si>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</si>
  <si>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</si>
  <si>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</si>
  <si>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</si>
  <si>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</si>
  <si>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</si>
  <si>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</si>
  <si>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</si>
  <si>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</si>
  <si>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</si>
  <si>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</si>
  <si>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</si>
  <si>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</si>
  <si>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</si>
  <si>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</si>
  <si>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</si>
  <si>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</si>
  <si>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</si>
  <si>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</si>
  <si>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</si>
  <si>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</si>
  <si>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</si>
  <si>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</si>
  <si>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</si>
  <si>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</si>
  <si>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</si>
  <si>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</si>
  <si>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</si>
  <si>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</si>
  <si>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</si>
  <si>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</si>
  <si>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</si>
  <si>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</si>
  <si>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</si>
  <si>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</si>
  <si>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</si>
  <si>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</si>
  <si>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</si>
  <si>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</si>
  <si>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</si>
  <si>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</si>
  <si>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</si>
  <si>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</si>
  <si>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</si>
  <si>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</si>
  <si>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</si>
  <si>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</si>
  <si>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</si>
  <si>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</si>
  <si>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</si>
  <si>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</si>
  <si>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</si>
  <si>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</si>
  <si>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</si>
  <si>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</si>
  <si>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</si>
  <si>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</si>
  <si>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</si>
  <si>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</si>
  <si>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</si>
  <si>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</si>
  <si>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</si>
  <si>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</si>
  <si>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</si>
  <si>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</si>
  <si>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</si>
  <si>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</si>
  <si>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</si>
  <si>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</si>
  <si>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</si>
  <si>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</si>
  <si>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</si>
  <si>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</si>
  <si>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</si>
  <si>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</si>
  <si>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</si>
  <si>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</si>
  <si>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</si>
  <si>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</si>
  <si>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</si>
  <si>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</si>
  <si>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</si>
  <si>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</si>
  <si>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</si>
  <si>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</si>
  <si>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</si>
  <si>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</si>
  <si>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</si>
  <si>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</si>
  <si>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</si>
  <si>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</si>
  <si>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</si>
  <si>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</si>
  <si>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</si>
  <si>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</si>
  <si>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</si>
  <si>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</si>
  <si>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</si>
  <si>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</si>
  <si>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</si>
  <si>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</si>
  <si>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</si>
  <si>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</si>
  <si>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</si>
  <si>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</si>
  <si>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</si>
  <si>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</si>
  <si>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</si>
  <si>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</si>
  <si>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</si>
  <si>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</si>
  <si>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</si>
  <si>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</si>
  <si>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</si>
  <si>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</si>
  <si>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</si>
  <si>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</si>
  <si>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</si>
  <si>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</si>
  <si>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</si>
  <si>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</si>
  <si>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</si>
  <si>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</si>
  <si>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</si>
  <si>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</si>
  <si>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</si>
  <si>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</si>
  <si>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</si>
  <si>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</si>
  <si>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</si>
  <si>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</si>
  <si>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</si>
  <si>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</si>
  <si>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</si>
  <si>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</si>
  <si>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</si>
  <si>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</si>
  <si>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</si>
  <si>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</si>
  <si>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</si>
  <si>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</si>
  <si>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</si>
  <si>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</si>
  <si>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</si>
  <si>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</si>
  <si>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</si>
  <si>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</si>
  <si>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</si>
  <si>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</si>
  <si>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</si>
  <si>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</si>
  <si>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</si>
  <si>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</si>
  <si>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</si>
  <si>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</si>
  <si>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</si>
  <si>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</si>
  <si>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</si>
  <si>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</si>
  <si>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</si>
  <si>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</si>
  <si>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</si>
  <si>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</si>
  <si>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</si>
  <si>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</si>
  <si>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</si>
  <si>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</si>
  <si>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</si>
  <si>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</si>
  <si>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</si>
  <si>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</si>
  <si>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</si>
  <si>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</si>
  <si>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</si>
  <si>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</si>
  <si>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</si>
  <si>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</si>
  <si>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</si>
  <si>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</si>
  <si>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</si>
  <si>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</si>
  <si>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</si>
  <si>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</si>
  <si>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</si>
  <si>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</si>
  <si>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</si>
  <si>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</si>
  <si>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</si>
  <si>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</si>
  <si>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</si>
  <si>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</si>
  <si>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</si>
  <si>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</si>
  <si>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</si>
  <si>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</si>
  <si>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</si>
  <si>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</si>
  <si>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</si>
  <si>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</si>
  <si>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</si>
  <si>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</si>
  <si>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</si>
  <si>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</si>
  <si>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</si>
  <si>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</si>
  <si>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</si>
  <si>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</si>
  <si>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</si>
  <si>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</si>
  <si>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</si>
  <si>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</si>
  <si>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</si>
  <si>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</si>
  <si>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</si>
  <si>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</si>
  <si>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</si>
  <si>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</si>
  <si>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</si>
  <si>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</si>
  <si>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</si>
  <si>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</si>
  <si>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</si>
  <si>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</si>
  <si>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</si>
  <si>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</si>
  <si>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</si>
  <si>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</si>
  <si>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</si>
  <si>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</si>
  <si>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</si>
  <si>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</si>
  <si>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</si>
  <si>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</si>
  <si>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</si>
  <si>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</si>
  <si>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</si>
  <si>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</si>
  <si>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</si>
  <si>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</si>
  <si>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</si>
  <si>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</si>
  <si>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</si>
  <si>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</si>
  <si>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</si>
  <si>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</si>
  <si>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</si>
  <si>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</si>
  <si>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</si>
  <si>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</si>
  <si>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</si>
  <si>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</si>
  <si>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</si>
  <si>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</si>
  <si>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</si>
  <si>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</si>
  <si>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</si>
  <si>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</si>
  <si>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</si>
  <si>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</si>
  <si>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</si>
  <si>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</si>
  <si>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</si>
  <si>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</si>
  <si>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</si>
  <si>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</si>
  <si>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</si>
  <si>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</si>
  <si>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</si>
  <si>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</si>
  <si>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</si>
  <si>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</si>
  <si>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</si>
  <si>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</si>
  <si>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</si>
  <si>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</si>
  <si>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</si>
  <si>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</si>
  <si>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</si>
  <si>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</si>
  <si>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</si>
  <si>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</si>
  <si>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</si>
  <si>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</si>
  <si>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</si>
  <si>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</si>
  <si>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</si>
  <si>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</si>
  <si>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</si>
  <si>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</si>
  <si>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</si>
  <si>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</si>
  <si>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</si>
  <si>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</si>
  <si>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</si>
  <si>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</si>
  <si>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</si>
  <si>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</si>
  <si>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</si>
  <si>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</si>
  <si>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</si>
  <si>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</si>
  <si>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</si>
  <si>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</si>
  <si>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</si>
  <si>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</si>
  <si>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</si>
  <si>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</si>
  <si>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</si>
  <si>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</si>
  <si>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</si>
  <si>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</si>
  <si>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</si>
  <si>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</si>
  <si>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</si>
  <si>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</si>
  <si>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</si>
  <si>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</si>
  <si>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</si>
  <si>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</si>
  <si>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</si>
  <si>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</si>
  <si>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</si>
  <si>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</si>
  <si>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</si>
  <si>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</si>
  <si>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</si>
  <si>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</si>
  <si>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</si>
  <si>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</si>
  <si>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</si>
  <si>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</si>
  <si>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</si>
  <si>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</si>
  <si>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</si>
  <si>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</si>
  <si>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</si>
  <si>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</si>
  <si>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</si>
  <si>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</si>
  <si>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</si>
  <si>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</si>
  <si>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</si>
  <si>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</si>
  <si>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</si>
  <si>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</si>
  <si>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</si>
  <si>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</si>
  <si>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</si>
  <si>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</si>
  <si>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</si>
  <si>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</si>
  <si>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</si>
  <si>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</si>
  <si>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</si>
  <si>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</si>
  <si>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</si>
  <si>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</si>
  <si>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</si>
  <si>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</si>
  <si>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</si>
  <si>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</si>
  <si>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</si>
  <si>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</si>
  <si>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</si>
  <si>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</si>
  <si>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</si>
  <si>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</si>
  <si>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</si>
  <si>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</si>
  <si>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</si>
  <si>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</si>
  <si>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</si>
  <si>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</si>
  <si>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</si>
  <si>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</si>
  <si>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</si>
  <si>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</si>
  <si>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</si>
  <si>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</si>
  <si>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</si>
  <si>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</si>
  <si>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</si>
  <si>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</si>
  <si>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</si>
  <si>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</si>
  <si>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</si>
  <si>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</si>
  <si>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</si>
  <si>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</si>
  <si>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</si>
  <si>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</si>
  <si>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</si>
  <si>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</si>
  <si>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</si>
  <si>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</si>
  <si>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</si>
  <si>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</si>
  <si>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</si>
  <si>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</si>
  <si>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</si>
  <si>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</si>
  <si>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</si>
  <si>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</si>
  <si>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</si>
  <si>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</si>
  <si>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</si>
  <si>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</si>
  <si>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</si>
  <si>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</si>
  <si>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</si>
  <si>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</si>
  <si>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</si>
  <si>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</si>
  <si>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</si>
  <si>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</si>
  <si>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</si>
  <si>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</si>
  <si>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</si>
  <si>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</si>
  <si>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</si>
  <si>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</si>
  <si>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</si>
  <si>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</si>
  <si>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</si>
  <si>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</si>
  <si>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</si>
  <si>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</si>
  <si>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</si>
  <si>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</si>
  <si>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</si>
  <si>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</si>
  <si>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</si>
  <si>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</si>
  <si>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</si>
  <si>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</si>
  <si>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</si>
  <si>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</si>
  <si>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</si>
  <si>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</si>
  <si>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</si>
  <si>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</si>
  <si>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</si>
  <si>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</si>
  <si>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</si>
  <si>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</si>
  <si>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</si>
  <si>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</si>
  <si>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</si>
  <si>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</si>
  <si>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</si>
  <si>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</si>
  <si>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</si>
  <si>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</si>
  <si>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</si>
  <si>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</si>
  <si>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</si>
  <si>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</si>
  <si>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</si>
  <si>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</si>
  <si>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</si>
  <si>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</si>
  <si>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</si>
  <si>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</si>
  <si>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</si>
  <si>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</si>
  <si>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</si>
  <si>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</si>
  <si>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</si>
  <si>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</si>
  <si>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</si>
  <si>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</si>
  <si>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</si>
  <si>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</si>
  <si>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</si>
  <si>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</si>
  <si>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</si>
  <si>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</si>
  <si>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</si>
  <si>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</si>
  <si>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</si>
  <si>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</si>
  <si>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</si>
  <si>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</si>
  <si>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</si>
  <si>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</si>
  <si>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</si>
  <si>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</si>
  <si>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</si>
  <si>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</si>
  <si>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</si>
  <si>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</si>
  <si>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</si>
  <si>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</si>
  <si>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</si>
  <si>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</si>
  <si>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</si>
  <si>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</si>
  <si>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</si>
  <si>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</si>
  <si>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</si>
  <si>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</si>
  <si>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</si>
  <si>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</si>
  <si>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</si>
  <si>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</si>
  <si>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</si>
  <si>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</si>
  <si>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</si>
  <si>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</si>
  <si>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</si>
  <si>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</si>
  <si>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</si>
  <si>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</si>
  <si>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</si>
  <si>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</si>
  <si>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</si>
  <si>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</si>
  <si>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</si>
  <si>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</si>
  <si>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</si>
  <si>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</si>
  <si>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</si>
  <si>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</si>
  <si>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</si>
  <si>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</si>
  <si>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</si>
  <si>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</si>
  <si>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</si>
  <si>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</si>
  <si>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</si>
  <si>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</si>
  <si>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</si>
  <si>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</si>
  <si>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</si>
  <si>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</si>
  <si>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</si>
  <si>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</si>
  <si>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</si>
  <si>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</si>
  <si>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</si>
  <si>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</si>
  <si>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</si>
  <si>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</si>
  <si>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</si>
  <si>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</si>
  <si>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</si>
  <si>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</si>
  <si>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</si>
  <si>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</si>
  <si>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</si>
  <si>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</si>
  <si>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</si>
  <si>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</si>
  <si>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</si>
  <si>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</si>
  <si>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</si>
  <si>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</si>
  <si>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</si>
  <si>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</si>
  <si>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</si>
  <si>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</si>
  <si>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</si>
  <si>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</si>
  <si>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</si>
  <si>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</si>
  <si>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</si>
  <si>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</si>
  <si>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</si>
  <si>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</si>
  <si>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</si>
  <si>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</si>
  <si>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</si>
  <si>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</si>
  <si>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</si>
  <si>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</si>
  <si>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</si>
  <si>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</si>
  <si>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</si>
  <si>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</si>
  <si>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</si>
  <si>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</si>
  <si>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</si>
  <si>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</si>
  <si>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</si>
  <si>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</si>
  <si>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</si>
  <si>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</si>
  <si>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</si>
  <si>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</si>
  <si>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</si>
  <si>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</si>
  <si>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</si>
  <si>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</si>
  <si>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</si>
  <si>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</si>
  <si>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</si>
  <si>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</si>
  <si>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</si>
  <si>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</si>
  <si>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</si>
  <si>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</si>
  <si>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</si>
  <si>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</si>
  <si>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</si>
  <si>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</si>
  <si>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</si>
  <si>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</si>
  <si>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</si>
  <si>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</si>
  <si>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</si>
  <si>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</si>
  <si>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</si>
  <si>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</si>
  <si>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</si>
  <si>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</si>
  <si>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</si>
  <si>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</si>
  <si>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</si>
  <si>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</si>
  <si>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</si>
  <si>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</si>
  <si>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</si>
  <si>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</si>
  <si>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</si>
  <si>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</si>
  <si>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</si>
  <si>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</si>
  <si>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</si>
  <si>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</si>
  <si>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</si>
  <si>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</si>
  <si>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</si>
  <si>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</si>
  <si>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</si>
  <si>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</si>
  <si>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</si>
  <si>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</si>
  <si>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</si>
  <si>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</si>
  <si>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</si>
  <si>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</si>
  <si>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</si>
  <si>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</si>
  <si>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</si>
  <si>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</si>
  <si>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</si>
  <si>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</si>
  <si>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</si>
  <si>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</si>
  <si>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</si>
  <si>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</si>
  <si>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</si>
  <si>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</si>
  <si>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</si>
  <si>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</si>
  <si>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</si>
  <si>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</si>
  <si>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</si>
  <si>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</si>
  <si>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</si>
  <si>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</si>
  <si>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</si>
  <si>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</si>
  <si>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</si>
  <si>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</si>
  <si>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</si>
  <si>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</si>
  <si>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</si>
  <si>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</si>
  <si>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</si>
  <si>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</si>
  <si>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</si>
  <si>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</si>
  <si>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</si>
  <si>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</si>
  <si>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</si>
  <si>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</si>
  <si>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</si>
  <si>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</si>
  <si>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</si>
  <si>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</si>
  <si>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</si>
  <si>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</si>
  <si>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</si>
  <si>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</si>
  <si>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</si>
  <si>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</si>
  <si>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</si>
  <si>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</si>
  <si>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</si>
  <si>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</si>
  <si>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</si>
  <si>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</si>
  <si>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</si>
  <si>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</si>
  <si>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</si>
  <si>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</si>
  <si>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</si>
  <si>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</si>
  <si>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</si>
  <si>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</si>
  <si>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</si>
  <si>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</si>
  <si>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</si>
  <si>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</si>
  <si>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</si>
  <si>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</si>
  <si>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</si>
  <si>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</si>
  <si>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</si>
  <si>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</si>
  <si>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</si>
  <si>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</si>
  <si>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</si>
  <si>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</si>
  <si>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</si>
  <si>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</si>
  <si>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</si>
  <si>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</si>
  <si>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</si>
  <si>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</si>
  <si>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</si>
  <si>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</si>
  <si>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</si>
  <si>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</si>
  <si>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</si>
  <si>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</si>
  <si>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</si>
  <si>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</si>
  <si>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</si>
  <si>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</si>
  <si>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</si>
  <si>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</si>
  <si>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</si>
  <si>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</si>
  <si>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</si>
  <si>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</si>
  <si>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</si>
  <si>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</si>
  <si>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</si>
  <si>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</si>
  <si>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</si>
  <si>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</si>
  <si>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</si>
  <si>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</si>
  <si>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</si>
  <si>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</si>
  <si>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</si>
  <si>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</si>
  <si>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</si>
  <si>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</si>
  <si>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</si>
  <si>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</si>
  <si>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</si>
  <si>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</si>
  <si>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</si>
  <si>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</si>
  <si>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</si>
  <si>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</si>
  <si>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</si>
  <si>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</si>
  <si>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</si>
  <si>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</si>
  <si>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</si>
  <si>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</si>
  <si>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</si>
  <si>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</si>
  <si>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</si>
  <si>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</si>
  <si>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</si>
  <si>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</si>
  <si>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</si>
  <si>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</si>
  <si>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</si>
  <si>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</si>
  <si>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</si>
  <si>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</si>
  <si>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</si>
  <si>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</si>
  <si>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</si>
  <si>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</si>
  <si>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</si>
  <si>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</si>
  <si>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</si>
  <si>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</si>
  <si>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</si>
  <si>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</si>
  <si>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</si>
  <si>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</si>
  <si>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</si>
  <si>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</si>
  <si>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</si>
  <si>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</si>
  <si>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</si>
  <si>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</si>
  <si>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</si>
  <si>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</si>
  <si>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</si>
  <si>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</si>
  <si>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</si>
  <si>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</si>
  <si>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</si>
  <si>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</si>
  <si>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</si>
  <si>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</si>
  <si>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</si>
  <si>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</si>
  <si>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</si>
  <si>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</si>
  <si>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</si>
  <si>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</si>
  <si>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</si>
  <si>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</si>
  <si>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</si>
  <si>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</si>
  <si>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</si>
  <si>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</si>
  <si>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</si>
  <si>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</si>
  <si>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</si>
  <si>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</si>
  <si>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</si>
  <si>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</si>
  <si>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</si>
  <si>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</si>
  <si>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</si>
  <si>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</si>
  <si>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</si>
  <si>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</si>
  <si>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</si>
  <si>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</si>
  <si>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</si>
  <si>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</si>
  <si>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</si>
  <si>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</si>
  <si>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</si>
  <si>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</si>
  <si>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</si>
  <si>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</si>
  <si>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</si>
  <si>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</si>
  <si>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</si>
  <si>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</si>
  <si>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</si>
  <si>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</si>
  <si>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</si>
  <si>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</si>
  <si>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</si>
  <si>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</si>
  <si>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</si>
  <si>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</si>
  <si>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</si>
  <si>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</si>
  <si>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</si>
  <si>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</si>
  <si>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</si>
  <si>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</si>
  <si>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</si>
  <si>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</si>
  <si>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</si>
  <si>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</si>
  <si>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</si>
  <si>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</si>
  <si>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</si>
  <si>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</si>
  <si>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</si>
  <si>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</si>
  <si>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</si>
  <si>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</si>
  <si>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</si>
  <si>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</si>
  <si>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</si>
  <si>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</si>
  <si>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</si>
  <si>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</si>
  <si>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</si>
  <si>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</si>
  <si>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</si>
  <si>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</si>
  <si>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</si>
  <si>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</si>
  <si>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</si>
  <si>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</si>
  <si>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</si>
  <si>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</si>
  <si>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</si>
  <si>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</si>
  <si>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</si>
  <si>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</si>
  <si>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</si>
  <si>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</si>
  <si>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</si>
  <si>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</si>
  <si>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</si>
  <si>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</si>
  <si>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</si>
  <si>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</si>
  <si>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</si>
  <si>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</si>
  <si>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</si>
  <si>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</si>
  <si>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</si>
  <si>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</si>
  <si>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</si>
  <si>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</si>
  <si>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</si>
  <si>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</si>
  <si>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</si>
  <si>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</si>
  <si>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</si>
  <si>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</si>
  <si>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</si>
  <si>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</si>
  <si>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</si>
  <si>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</si>
  <si>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</si>
  <si>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</si>
  <si>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</si>
  <si>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</si>
  <si>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</si>
  <si>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</si>
  <si>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</si>
  <si>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</si>
  <si>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</si>
  <si>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</si>
  <si>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</si>
  <si>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</si>
  <si>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</si>
  <si>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</si>
  <si>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</si>
  <si>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</si>
  <si>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</si>
  <si>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</si>
  <si>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</si>
  <si>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</si>
  <si>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</si>
  <si>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</si>
  <si>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</si>
  <si>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</si>
  <si>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</si>
  <si>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</si>
  <si>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</si>
  <si>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</si>
  <si>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</si>
  <si>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</si>
  <si>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</si>
  <si>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</si>
  <si>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</si>
  <si>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</si>
  <si>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</si>
  <si>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</si>
  <si>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</si>
  <si>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</si>
  <si>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</si>
  <si>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</si>
  <si>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</si>
  <si>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</si>
  <si>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</si>
  <si>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</si>
  <si>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</si>
  <si>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</si>
  <si>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</si>
  <si>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</si>
  <si>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</si>
  <si>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</si>
  <si>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</si>
  <si>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</si>
  <si>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</si>
  <si>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</si>
  <si>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</si>
  <si>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</si>
  <si>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</si>
  <si>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</si>
  <si>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</si>
  <si>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</si>
  <si>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</si>
  <si>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</si>
  <si>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</si>
  <si>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</si>
  <si>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</si>
  <si>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</si>
  <si>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</si>
  <si>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</si>
  <si>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</si>
  <si>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</si>
  <si>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</si>
  <si>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</si>
  <si>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</si>
  <si>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</si>
  <si>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</si>
  <si>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</si>
  <si>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</si>
  <si>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</si>
  <si>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</si>
  <si>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</si>
  <si>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</si>
  <si>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</si>
  <si>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</si>
  <si>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</si>
  <si>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</si>
  <si>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</si>
  <si>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</si>
  <si>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</si>
  <si>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</si>
  <si>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</si>
  <si>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</si>
  <si>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</si>
  <si>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</si>
  <si>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</si>
  <si>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</si>
  <si>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</si>
  <si>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</si>
  <si>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</si>
  <si>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</si>
  <si>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</si>
  <si>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</si>
  <si>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</si>
  <si>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</si>
  <si>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</si>
  <si>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</si>
  <si>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</si>
  <si>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</si>
  <si>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</si>
  <si>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</si>
  <si>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</si>
  <si>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</si>
  <si>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</si>
  <si>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</si>
  <si>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</si>
  <si>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</si>
  <si>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</si>
  <si>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</si>
  <si>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</si>
  <si>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</si>
  <si>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</si>
  <si>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</si>
  <si>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</si>
  <si>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</si>
  <si>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</si>
  <si>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</si>
  <si>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</si>
  <si>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</si>
  <si>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</si>
  <si>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</si>
  <si>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</si>
  <si>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</si>
  <si>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</si>
  <si>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</si>
  <si>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</si>
  <si>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</si>
  <si>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</si>
  <si>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</si>
  <si>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</si>
  <si>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</si>
  <si>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</si>
  <si>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</si>
  <si>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</si>
  <si>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</si>
  <si>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</si>
  <si>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</si>
  <si>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</si>
  <si>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</si>
  <si>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</si>
  <si>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</si>
  <si>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</si>
  <si>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</si>
  <si>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</si>
  <si>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</si>
  <si>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</si>
  <si>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</si>
  <si>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</si>
  <si>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</si>
  <si>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</si>
  <si>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</si>
  <si>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</si>
  <si>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</si>
  <si>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</si>
  <si>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</si>
  <si>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</si>
  <si>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</si>
  <si>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</si>
  <si>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</si>
  <si>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</si>
  <si>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</si>
  <si>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</si>
  <si>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</si>
  <si>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</si>
  <si>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</si>
  <si>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</si>
  <si>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</si>
  <si>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</si>
  <si>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</si>
  <si>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</si>
  <si>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</si>
  <si>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</si>
  <si>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</si>
  <si>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</si>
  <si>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</si>
  <si>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</si>
  <si>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</si>
  <si>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</si>
  <si>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</si>
  <si>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</si>
  <si>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</si>
  <si>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</si>
  <si>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</si>
  <si>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</si>
  <si>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</si>
  <si>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</si>
  <si>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</si>
  <si>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</si>
  <si>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</si>
  <si>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</si>
  <si>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</si>
  <si>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</si>
  <si>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</si>
  <si>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</si>
  <si>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</si>
  <si>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</si>
  <si>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</si>
  <si>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</si>
  <si>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</si>
  <si>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</si>
  <si>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</si>
  <si>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</si>
  <si>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</si>
  <si>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</si>
  <si>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</si>
  <si>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</si>
  <si>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</si>
  <si>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</si>
  <si>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</si>
  <si>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</si>
  <si>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</si>
  <si>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</si>
  <si>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</si>
  <si>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</si>
  <si>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</si>
  <si>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</si>
  <si>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</si>
  <si>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</si>
  <si>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</si>
  <si>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</si>
  <si>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</si>
  <si>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</si>
  <si>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</si>
  <si>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</si>
  <si>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</si>
  <si>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</si>
  <si>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</si>
  <si>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</si>
  <si>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</si>
  <si>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</si>
  <si>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</si>
  <si>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</si>
  <si>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</si>
  <si>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</si>
  <si>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</si>
  <si>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</si>
  <si>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</si>
  <si>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</si>
  <si>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</si>
  <si>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</si>
  <si>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</si>
  <si>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</si>
  <si>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</si>
  <si>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</si>
  <si>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</si>
  <si>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</si>
  <si>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</si>
  <si>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</si>
  <si>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</si>
  <si>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</si>
  <si>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</si>
  <si>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</si>
  <si>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</si>
  <si>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</si>
  <si>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</si>
  <si>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</si>
  <si>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</si>
  <si>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</si>
  <si>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</si>
  <si>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</si>
  <si>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</si>
  <si>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</si>
  <si>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</si>
  <si>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</si>
  <si>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</si>
  <si>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</si>
  <si>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</si>
  <si>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</si>
  <si>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</si>
  <si>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</si>
  <si>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</si>
  <si>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</si>
  <si>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</si>
  <si>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</si>
  <si>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</si>
  <si>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</si>
  <si>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</si>
  <si>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</si>
  <si>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</si>
  <si>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</si>
  <si>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</si>
  <si>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</si>
  <si>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</si>
  <si>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</si>
  <si>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</si>
  <si>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</si>
  <si>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</si>
  <si>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</si>
  <si>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</si>
  <si>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</si>
  <si>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</si>
  <si>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</si>
  <si>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</si>
  <si>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</si>
  <si>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</si>
  <si>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</si>
  <si>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</si>
  <si>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</si>
  <si>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</si>
  <si>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</si>
  <si>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</si>
  <si>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</si>
  <si>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</si>
  <si>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</si>
  <si>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</si>
  <si>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</si>
  <si>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</si>
  <si>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</si>
  <si>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</si>
  <si>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</si>
  <si>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</si>
  <si>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</si>
  <si>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</si>
  <si>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</si>
  <si>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</si>
  <si>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</si>
  <si>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</si>
  <si>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</si>
  <si>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</si>
  <si>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</si>
  <si>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</si>
  <si>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</si>
  <si>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</si>
  <si>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</si>
  <si>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</si>
  <si>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</si>
  <si>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</si>
  <si>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</si>
  <si>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</si>
  <si>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</si>
  <si>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</si>
  <si>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</si>
  <si>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</si>
  <si>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</si>
  <si>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</si>
  <si>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</si>
  <si>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</si>
  <si>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</si>
  <si>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</si>
  <si>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</si>
  <si>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</si>
  <si>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</si>
  <si>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</si>
  <si>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</si>
  <si>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</si>
  <si>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</si>
  <si>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</si>
  <si>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</si>
  <si>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</si>
  <si>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</si>
  <si>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</si>
  <si>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</si>
  <si>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</si>
  <si>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</si>
  <si>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</si>
  <si>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</si>
  <si>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</si>
  <si>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</si>
  <si>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</si>
  <si>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</si>
  <si>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</si>
  <si>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</si>
  <si>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</si>
  <si>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</si>
  <si>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</si>
  <si>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</si>
  <si>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</si>
  <si>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</si>
  <si>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</si>
  <si>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</si>
  <si>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</si>
  <si>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</si>
  <si>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</si>
  <si>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</si>
  <si>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</si>
  <si>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</si>
  <si>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</si>
  <si>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</si>
  <si>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</si>
  <si>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</si>
  <si>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</si>
  <si>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</si>
  <si>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</si>
  <si>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</si>
  <si>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</si>
  <si>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</si>
  <si>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</si>
  <si>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</si>
  <si>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</si>
  <si>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</si>
  <si>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</si>
  <si>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</si>
  <si>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</si>
  <si>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</si>
  <si>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</si>
  <si>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</si>
  <si>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</si>
  <si>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</si>
  <si>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</si>
  <si>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</si>
  <si>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</si>
  <si>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</si>
  <si>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</si>
  <si>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</si>
  <si>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</si>
  <si>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</si>
  <si>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</si>
  <si>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</si>
  <si>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</si>
  <si>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</si>
  <si>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</si>
  <si>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</si>
  <si>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</si>
  <si>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</si>
  <si>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</si>
  <si>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</si>
  <si>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</si>
  <si>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</si>
  <si>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</si>
  <si>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</si>
  <si>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</si>
  <si>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</si>
  <si>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</si>
  <si>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</si>
  <si>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</si>
  <si>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</si>
  <si>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</si>
  <si>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</si>
  <si>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</si>
  <si>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</si>
  <si>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</si>
  <si>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</si>
  <si>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</si>
  <si>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</si>
  <si>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</si>
  <si>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</si>
  <si>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</si>
  <si>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</si>
  <si>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</si>
  <si>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</si>
  <si>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</si>
  <si>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</si>
  <si>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</si>
  <si>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</si>
  <si>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</si>
  <si>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</si>
  <si>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</si>
  <si>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</si>
  <si>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</si>
  <si>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</si>
  <si>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</si>
  <si>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</si>
  <si>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</si>
  <si>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</si>
  <si>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</si>
  <si>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</si>
  <si>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</si>
  <si>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</si>
  <si>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</si>
  <si>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</si>
  <si>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</si>
  <si>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</si>
  <si>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</si>
  <si>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</si>
  <si>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</si>
  <si>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</si>
  <si>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</si>
  <si>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</si>
  <si>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</si>
  <si>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</si>
  <si>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</si>
  <si>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</si>
  <si>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</si>
  <si>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</si>
  <si>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</si>
  <si>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</si>
  <si>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</si>
  <si>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</si>
  <si>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</si>
  <si>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</si>
  <si>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</si>
  <si>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</si>
  <si>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</si>
  <si>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</si>
  <si>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</si>
  <si>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</si>
  <si>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</si>
  <si>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</si>
  <si>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</si>
  <si>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</si>
  <si>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</si>
  <si>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</si>
  <si>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</si>
  <si>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</si>
  <si>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</si>
  <si>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</si>
  <si>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</si>
  <si>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</si>
  <si>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</si>
  <si>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</si>
  <si>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</si>
  <si>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</si>
  <si>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</si>
  <si>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</si>
  <si>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</si>
  <si>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</si>
  <si>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</si>
  <si>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</si>
  <si>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</si>
  <si>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</si>
  <si>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</si>
  <si>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</si>
  <si>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</si>
  <si>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</si>
  <si>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</si>
  <si>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</si>
  <si>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</si>
  <si>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</si>
  <si>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</si>
  <si>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</si>
  <si>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</si>
  <si>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</si>
  <si>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</si>
  <si>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</si>
  <si>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</si>
  <si>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</si>
  <si>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</si>
  <si>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</si>
  <si>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</si>
  <si>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</si>
  <si>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</si>
  <si>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</si>
  <si>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</si>
  <si>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</si>
  <si>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</si>
  <si>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</si>
  <si>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</si>
  <si>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</si>
  <si>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</si>
  <si>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</si>
  <si>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</si>
  <si>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</si>
  <si>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</si>
  <si>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</si>
  <si>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</si>
  <si>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</si>
  <si>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</si>
  <si>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</si>
  <si>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</si>
  <si>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</si>
  <si>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</si>
  <si>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</si>
  <si>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</si>
  <si>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</si>
  <si>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</si>
  <si>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</si>
  <si>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</si>
  <si>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</si>
  <si>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</si>
  <si>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</si>
  <si>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</si>
  <si>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</si>
  <si>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</si>
  <si>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</si>
  <si>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</si>
  <si>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</si>
  <si>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</si>
  <si>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</si>
  <si>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</si>
  <si>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</si>
  <si>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</si>
  <si>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</si>
  <si>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</si>
  <si>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</si>
  <si>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</si>
  <si>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</si>
  <si>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</si>
  <si>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</si>
  <si>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</si>
  <si>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</si>
  <si>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</si>
  <si>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</si>
  <si>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</si>
  <si>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</si>
  <si>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</si>
  <si>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</si>
  <si>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</si>
  <si>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</si>
  <si>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</si>
  <si>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</si>
  <si>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</si>
  <si>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</si>
  <si>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</si>
  <si>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</si>
  <si>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</si>
  <si>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</si>
  <si>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</si>
  <si>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</si>
  <si>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</si>
  <si>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</si>
  <si>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</si>
  <si>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</si>
  <si>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</si>
  <si>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</si>
  <si>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</si>
  <si>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</si>
  <si>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</si>
  <si>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</si>
  <si>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</si>
  <si>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</si>
  <si>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</si>
  <si>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</si>
  <si>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</si>
  <si>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</si>
  <si>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</si>
  <si>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</si>
  <si>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</si>
  <si>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</si>
  <si>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</si>
  <si>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</si>
  <si>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</si>
  <si>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</si>
  <si>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</si>
  <si>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</si>
  <si>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</si>
  <si>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</si>
  <si>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</si>
  <si>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</si>
  <si>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</si>
  <si>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</si>
  <si>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</si>
  <si>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</si>
  <si>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</si>
  <si>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</si>
  <si>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</si>
  <si>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</si>
  <si>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</si>
  <si>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</si>
  <si>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</si>
  <si>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</si>
  <si>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</si>
  <si>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</si>
  <si>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</si>
  <si>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</si>
  <si>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</si>
  <si>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</si>
  <si>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</si>
  <si>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</si>
  <si>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</si>
  <si>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</si>
  <si>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</si>
  <si>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</si>
  <si>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</si>
  <si>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</si>
  <si>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</si>
  <si>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</si>
  <si>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</si>
  <si>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</si>
  <si>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</si>
  <si>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</si>
  <si>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</si>
  <si>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</si>
  <si>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</si>
  <si>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</si>
  <si>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</si>
  <si>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</si>
  <si>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</si>
  <si>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</si>
  <si>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</si>
  <si>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</si>
  <si>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</si>
  <si>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</si>
  <si>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</si>
  <si>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</si>
  <si>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</si>
  <si>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</si>
  <si>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</si>
  <si>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</si>
  <si>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</si>
  <si>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</si>
  <si>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</si>
  <si>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</si>
  <si>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</si>
  <si>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</si>
  <si>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</si>
  <si>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</si>
  <si>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</si>
  <si>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</si>
  <si>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</si>
  <si>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</si>
  <si>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</si>
  <si>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</si>
  <si>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</si>
  <si>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</si>
  <si>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</si>
  <si>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</si>
  <si>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</si>
  <si>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</si>
  <si>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</si>
  <si>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</si>
  <si>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</si>
  <si>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</si>
  <si>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</si>
  <si>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</si>
  <si>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</si>
  <si>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</si>
  <si>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</si>
  <si>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</si>
  <si>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</si>
  <si>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</si>
  <si>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</si>
  <si>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</si>
  <si>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</si>
  <si>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</si>
  <si>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</si>
  <si>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</si>
  <si>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</si>
  <si>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</si>
  <si>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</si>
  <si>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</si>
  <si>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</si>
  <si>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</si>
  <si>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</si>
  <si>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</si>
  <si>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</si>
  <si>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</si>
  <si>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</si>
  <si>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</si>
  <si>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</si>
  <si>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</si>
  <si>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</si>
  <si>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</si>
  <si>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</si>
  <si>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</si>
  <si>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</si>
  <si>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</si>
  <si>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</si>
  <si>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</si>
  <si>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</si>
  <si>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</si>
  <si>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</si>
  <si>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</si>
  <si>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</si>
  <si>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</si>
  <si>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</si>
  <si>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</si>
  <si>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</si>
  <si>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</si>
  <si>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</si>
  <si>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</si>
  <si>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</si>
  <si>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</si>
  <si>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</si>
  <si>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</si>
  <si>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</si>
  <si>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</si>
  <si>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</si>
  <si>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</si>
  <si>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</si>
  <si>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</si>
  <si>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</si>
  <si>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</si>
  <si>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</si>
  <si>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</si>
  <si>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</si>
  <si>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</si>
  <si>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</si>
  <si>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</si>
  <si>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</si>
  <si>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</si>
  <si>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</si>
  <si>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</si>
  <si>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</si>
  <si>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</si>
  <si>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</si>
  <si>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</si>
  <si>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</si>
  <si>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</si>
  <si>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</si>
  <si>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</si>
  <si>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</si>
  <si>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</si>
  <si>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</si>
  <si>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</si>
  <si>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</si>
  <si>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</si>
  <si>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</si>
  <si>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</si>
  <si>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</si>
  <si>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</si>
  <si>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</si>
  <si>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</si>
  <si>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</si>
  <si>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</si>
  <si>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</si>
  <si>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</si>
  <si>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</si>
  <si>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</si>
  <si>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</si>
  <si>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</si>
  <si>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</si>
  <si>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</si>
  <si>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</si>
  <si>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</si>
  <si>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</si>
  <si>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</si>
  <si>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</si>
  <si>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</si>
  <si>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</si>
  <si>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</si>
  <si>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</si>
  <si>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</si>
  <si>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</si>
  <si>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</si>
  <si>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</si>
  <si>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</si>
  <si>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</si>
  <si>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</si>
  <si>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</si>
  <si>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</si>
  <si>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</si>
  <si>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</si>
  <si>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</si>
  <si>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</si>
  <si>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</si>
  <si>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</si>
  <si>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</si>
  <si>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</si>
  <si>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</si>
  <si>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</si>
  <si>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</si>
  <si>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</si>
  <si>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</si>
  <si>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</si>
  <si>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</si>
  <si>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</si>
  <si>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</si>
  <si>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</si>
  <si>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</si>
  <si>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</si>
  <si>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</si>
  <si>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</si>
  <si>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</si>
  <si>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</si>
  <si>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</si>
  <si>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</si>
  <si>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</si>
  <si>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</si>
  <si>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</si>
  <si>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</si>
  <si>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</si>
  <si>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</si>
  <si>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</si>
  <si>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</si>
  <si>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</si>
  <si>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</si>
  <si>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</si>
  <si>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</si>
  <si>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</si>
  <si>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</si>
  <si>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</si>
  <si>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</si>
  <si>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</si>
  <si>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</si>
  <si>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</si>
  <si>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</si>
  <si>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</si>
  <si>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</si>
  <si>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</si>
  <si>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</si>
  <si>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</si>
  <si>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</si>
  <si>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</si>
  <si>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</si>
  <si>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</si>
  <si>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</si>
  <si>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</si>
  <si>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</si>
  <si>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</si>
  <si>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</si>
  <si>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</si>
  <si>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</si>
  <si>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</si>
  <si>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</si>
  <si>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</si>
  <si>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</si>
  <si>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</si>
  <si>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</si>
  <si>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</si>
  <si>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</si>
  <si>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</si>
  <si>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</si>
  <si>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</si>
  <si>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</si>
  <si>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</si>
  <si>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</si>
  <si>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</si>
  <si>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</si>
  <si>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</si>
  <si>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</si>
  <si>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</si>
  <si>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</si>
  <si>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</si>
  <si>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</si>
  <si>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</si>
  <si>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</si>
  <si>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</si>
  <si>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</si>
  <si>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</si>
  <si>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</si>
  <si>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</si>
  <si>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</si>
  <si>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</si>
  <si>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</si>
  <si>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</si>
  <si>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</si>
  <si>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</si>
  <si>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</si>
  <si>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</si>
  <si>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</si>
  <si>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</si>
  <si>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</si>
  <si>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</si>
  <si>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</si>
  <si>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</si>
  <si>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</si>
  <si>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</si>
  <si>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</si>
  <si>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</si>
  <si>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</si>
  <si>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</si>
  <si>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</si>
  <si>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</si>
  <si>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</si>
  <si>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</si>
  <si>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</si>
  <si>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</si>
  <si>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</si>
  <si>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</si>
  <si>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</si>
  <si>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</si>
  <si>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</si>
  <si>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</si>
  <si>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</si>
  <si>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</si>
  <si>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</si>
  <si>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</si>
  <si>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</si>
  <si>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</si>
  <si>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</si>
  <si>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</si>
  <si>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</si>
  <si>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</si>
  <si>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</si>
  <si>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</si>
  <si>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</si>
  <si>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</si>
  <si>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</si>
  <si>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</si>
  <si>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</si>
  <si>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</si>
  <si>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</si>
  <si>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</si>
  <si>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</si>
  <si>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</si>
  <si>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</si>
  <si>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</si>
  <si>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</si>
  <si>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</si>
  <si>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</si>
  <si>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</si>
  <si>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</si>
  <si>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</si>
  <si>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</si>
  <si>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</si>
  <si>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</si>
  <si>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</si>
  <si>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</si>
  <si>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</si>
  <si>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</si>
  <si>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</si>
  <si>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</si>
  <si>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</si>
  <si>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</si>
  <si>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</si>
  <si>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</si>
  <si>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</si>
  <si>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</si>
  <si>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</si>
  <si>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</si>
  <si>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</si>
  <si>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</si>
  <si>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</si>
  <si>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</si>
  <si>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</si>
  <si>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</si>
  <si>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</si>
  <si>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</si>
  <si>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</si>
  <si>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</si>
  <si>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</si>
  <si>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</si>
  <si>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</si>
  <si>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</si>
  <si>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</si>
  <si>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</si>
  <si>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</si>
  <si>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</si>
  <si>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</si>
  <si>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</si>
  <si>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</si>
  <si>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</si>
  <si>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</si>
  <si>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</si>
  <si>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</si>
  <si>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</si>
  <si>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</si>
  <si>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</si>
  <si>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</si>
  <si>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</si>
  <si>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</si>
  <si>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</si>
  <si>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</si>
  <si>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</si>
  <si>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</si>
  <si>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</si>
  <si>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</si>
  <si>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</si>
  <si>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</si>
  <si>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</si>
  <si>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</si>
  <si>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</si>
  <si>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</si>
  <si>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</si>
  <si>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</si>
  <si>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</si>
  <si>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</si>
  <si>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</si>
  <si>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</si>
  <si>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</si>
  <si>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</si>
  <si>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</si>
  <si>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</si>
  <si>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</si>
  <si>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</si>
  <si>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</si>
  <si>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</si>
  <si>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</si>
  <si>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</si>
  <si>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</si>
  <si>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</si>
  <si>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</si>
  <si>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</si>
  <si>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</si>
  <si>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</si>
  <si>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</si>
  <si>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</si>
  <si>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</si>
  <si>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</si>
  <si>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</si>
  <si>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</si>
  <si>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</si>
  <si>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</si>
  <si>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</si>
  <si>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</si>
  <si>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</si>
  <si>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</si>
  <si>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</si>
  <si>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</si>
  <si>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</si>
  <si>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</si>
  <si>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</si>
  <si>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</si>
  <si>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</si>
  <si>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</si>
  <si>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</si>
  <si>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</si>
  <si>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</si>
  <si>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</si>
  <si>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</si>
  <si>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</si>
  <si>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</si>
  <si>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</si>
  <si>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</si>
  <si>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</si>
  <si>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</si>
  <si>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</si>
  <si>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</si>
  <si>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</si>
  <si>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</si>
  <si>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</si>
  <si>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</si>
  <si>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</si>
  <si>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</si>
  <si>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</si>
  <si>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</si>
  <si>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</si>
  <si>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</si>
  <si>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</si>
  <si>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</si>
  <si>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</si>
  <si>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</si>
  <si>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</si>
  <si>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</si>
  <si>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</si>
  <si>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</si>
  <si>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</si>
  <si>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</si>
  <si>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</si>
  <si>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</si>
  <si>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</si>
  <si>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</si>
  <si>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</si>
  <si>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</si>
  <si>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</si>
  <si>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</si>
  <si>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</si>
  <si>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</si>
  <si>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</si>
  <si>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</si>
  <si>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</si>
  <si>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</si>
  <si>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</si>
  <si>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</si>
  <si>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</si>
  <si>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</si>
  <si>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</si>
  <si>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</si>
  <si>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</si>
  <si>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</si>
  <si>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</si>
  <si>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</si>
  <si>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</si>
  <si>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</si>
  <si>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</si>
  <si>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</si>
  <si>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</si>
  <si>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</si>
  <si>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</si>
  <si>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</si>
  <si>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</si>
  <si>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</si>
  <si>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</si>
  <si>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</si>
  <si>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</si>
  <si>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</si>
  <si>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</si>
  <si>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</si>
  <si>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</si>
  <si>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</si>
  <si>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</si>
  <si>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</si>
  <si>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</si>
  <si>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</si>
  <si>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</si>
  <si>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</si>
  <si>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</si>
  <si>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</si>
  <si>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</si>
  <si>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</si>
  <si>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</si>
  <si>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</si>
  <si>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</si>
  <si>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</si>
  <si>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</si>
  <si>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</si>
  <si>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</si>
  <si>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</si>
  <si>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</si>
  <si>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</si>
  <si>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</si>
  <si>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</si>
  <si>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</si>
  <si>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</si>
  <si>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</si>
  <si>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</si>
  <si>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</si>
  <si>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</si>
  <si>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</si>
  <si>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</si>
  <si>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</si>
  <si>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</si>
  <si>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</si>
  <si>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</si>
  <si>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</si>
  <si>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</si>
  <si>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</si>
  <si>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</si>
  <si>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</si>
  <si>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</si>
  <si>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</si>
  <si>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</si>
  <si>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</si>
  <si>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</si>
  <si>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</si>
  <si>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</si>
  <si>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</si>
  <si>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</si>
  <si>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</si>
  <si>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</si>
  <si>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</si>
  <si>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</si>
  <si>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</si>
  <si>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</si>
  <si>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</si>
  <si>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</si>
  <si>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</si>
  <si>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</si>
  <si>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</si>
  <si>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</si>
  <si>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</si>
  <si>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</si>
  <si>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</si>
  <si>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</si>
  <si>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</si>
  <si>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</si>
  <si>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</si>
  <si>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</si>
  <si>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</si>
  <si>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</si>
  <si>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</si>
  <si>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</si>
  <si>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</si>
  <si>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</si>
  <si>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</si>
  <si>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</si>
  <si>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</si>
  <si>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</si>
  <si>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</si>
  <si>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</si>
  <si>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</si>
  <si>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</si>
  <si>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</si>
  <si>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</si>
  <si>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</si>
  <si>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</si>
  <si>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</si>
  <si>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</si>
  <si>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</si>
  <si>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</si>
  <si>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</si>
  <si>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</si>
  <si>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</si>
  <si>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</si>
  <si>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</si>
  <si>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</si>
  <si>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</si>
  <si>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</si>
  <si>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</si>
  <si>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</si>
  <si>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</si>
  <si>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</si>
  <si>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</si>
  <si>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</si>
  <si>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</si>
  <si>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</si>
  <si>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</si>
  <si>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</si>
  <si>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</si>
  <si>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</si>
  <si>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</si>
  <si>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</si>
  <si>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</si>
  <si>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</si>
  <si>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</si>
  <si>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</si>
  <si>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</si>
  <si>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</si>
  <si>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</si>
  <si>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</si>
  <si>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</si>
  <si>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</si>
  <si>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</si>
  <si>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</si>
  <si>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</si>
  <si>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</si>
  <si>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</si>
  <si>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</si>
  <si>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</si>
  <si>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</si>
  <si>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</si>
  <si>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</si>
  <si>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</si>
  <si>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</si>
  <si>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</si>
  <si>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</si>
  <si>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</si>
  <si>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</si>
  <si>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</si>
  <si>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</si>
  <si>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</si>
  <si>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</si>
  <si>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</si>
  <si>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</si>
  <si>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</si>
  <si>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</si>
  <si>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</si>
  <si>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</si>
  <si>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</si>
  <si>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</si>
  <si>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</si>
  <si>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</si>
  <si>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</si>
  <si>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</si>
  <si>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</si>
  <si>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</si>
  <si>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</si>
  <si>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</si>
  <si>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</si>
  <si>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</si>
  <si>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</si>
  <si>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</si>
  <si>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</si>
  <si>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</si>
  <si>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</si>
  <si>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</si>
  <si>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</si>
  <si>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</si>
  <si>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</si>
  <si>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</si>
  <si>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</si>
  <si>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</si>
  <si>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</si>
  <si>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</si>
  <si>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</si>
  <si>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</si>
  <si>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</si>
  <si>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</si>
  <si>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</si>
  <si>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</si>
  <si>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</si>
  <si>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</si>
  <si>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</si>
  <si>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</si>
  <si>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</si>
  <si>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</si>
  <si>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</si>
  <si>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</si>
  <si>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</si>
  <si>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</si>
  <si>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</si>
  <si>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</si>
  <si>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</si>
  <si>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</si>
  <si>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</si>
  <si>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</si>
  <si>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</si>
  <si>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</si>
  <si>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</si>
  <si>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</si>
  <si>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</si>
  <si>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</si>
  <si>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</si>
  <si>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</si>
  <si>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</si>
  <si>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</si>
  <si>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</si>
  <si>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</si>
  <si>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</si>
  <si>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</si>
  <si>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</si>
  <si>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</si>
  <si>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</si>
  <si>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</si>
  <si>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</si>
  <si>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</si>
  <si>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</si>
  <si>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</si>
  <si>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</si>
  <si>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</si>
  <si>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</si>
  <si>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</si>
  <si>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</si>
  <si>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</si>
  <si>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</si>
  <si>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</si>
  <si>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</si>
  <si>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</si>
  <si>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</si>
  <si>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</si>
  <si>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</si>
  <si>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</si>
  <si>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</si>
  <si>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</si>
  <si>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</si>
  <si>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</si>
  <si>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</si>
  <si>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</si>
  <si>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</si>
  <si>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</si>
  <si>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</si>
  <si>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</si>
  <si>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</si>
  <si>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</si>
  <si>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</si>
  <si>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</si>
  <si>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</si>
  <si>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</si>
  <si>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</si>
  <si>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</si>
  <si>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</si>
  <si>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</si>
  <si>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</si>
  <si>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</si>
  <si>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</si>
  <si>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</si>
  <si>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</si>
  <si>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</si>
  <si>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</si>
  <si>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</si>
  <si>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</si>
  <si>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</si>
  <si>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</si>
  <si>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</si>
  <si>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</si>
  <si>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</si>
  <si>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</si>
  <si>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</si>
  <si>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</si>
  <si>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</si>
  <si>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</si>
  <si>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</si>
  <si>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</si>
  <si>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</si>
  <si>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</si>
  <si>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</si>
  <si>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</si>
  <si>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</si>
  <si>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</si>
  <si>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</si>
  <si>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</si>
  <si>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</si>
  <si>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</si>
  <si>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</si>
  <si>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</si>
  <si>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</si>
  <si>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</si>
  <si>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</si>
  <si>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</si>
  <si>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</si>
  <si>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</si>
  <si>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</si>
  <si>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</si>
  <si>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</si>
  <si>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</si>
  <si>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</si>
  <si>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</si>
  <si>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</si>
  <si>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</si>
  <si>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</si>
  <si>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</si>
  <si>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</si>
  <si>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</si>
  <si>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</si>
  <si>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</si>
  <si>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</si>
  <si>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</si>
  <si>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</si>
  <si>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</si>
  <si>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</si>
  <si>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</si>
  <si>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</si>
  <si>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</si>
  <si>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</si>
  <si>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</si>
  <si>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</si>
  <si>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</si>
  <si>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</si>
  <si>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</si>
  <si>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</si>
  <si>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</si>
  <si>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</si>
  <si>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</si>
  <si>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</si>
  <si>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</si>
  <si>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</si>
  <si>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</si>
  <si>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</si>
  <si>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</si>
  <si>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</si>
  <si>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</si>
  <si>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</si>
  <si>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</si>
  <si>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</si>
  <si>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</si>
  <si>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</si>
  <si>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</si>
  <si>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</si>
  <si>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</si>
  <si>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</si>
  <si>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</si>
  <si>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</si>
  <si>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</si>
  <si>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</si>
  <si>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</si>
  <si>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</si>
  <si>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</si>
  <si>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</si>
  <si>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</si>
  <si>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</si>
  <si>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</si>
  <si>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</si>
  <si>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</si>
  <si>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</si>
  <si>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</si>
  <si>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</si>
  <si>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</si>
  <si>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</si>
  <si>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</si>
  <si>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</si>
  <si>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</si>
  <si>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</si>
  <si>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</si>
  <si>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</si>
  <si>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</si>
  <si>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</si>
  <si>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</si>
  <si>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</si>
  <si>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</si>
  <si>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</si>
  <si>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</si>
  <si>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</si>
  <si>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</si>
  <si>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</si>
  <si>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</si>
  <si>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</si>
  <si>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</si>
  <si>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</si>
  <si>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</si>
  <si>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</si>
  <si>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</si>
  <si>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</si>
  <si>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</si>
  <si>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</si>
  <si>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</si>
  <si>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</si>
  <si>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</si>
  <si>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</si>
  <si>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</si>
  <si>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</si>
  <si>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</si>
  <si>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</si>
  <si>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</si>
  <si>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</si>
  <si>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</si>
  <si>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</si>
  <si>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</si>
  <si>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</si>
  <si>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</si>
  <si>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</si>
  <si>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</si>
  <si>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</si>
  <si>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</si>
  <si>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</si>
  <si>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</si>
  <si>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</si>
  <si>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</si>
  <si>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</si>
  <si>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</si>
  <si>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</si>
  <si>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</si>
  <si>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</si>
  <si>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</si>
  <si>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</si>
  <si>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</si>
  <si>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</si>
  <si>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</si>
  <si>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</si>
  <si>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</si>
  <si>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</si>
  <si>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</si>
  <si>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</si>
  <si>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</si>
  <si>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</si>
  <si>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</si>
  <si>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</si>
  <si>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</si>
  <si>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</si>
  <si>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</si>
  <si>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</si>
  <si>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</si>
  <si>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</si>
  <si>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</si>
  <si>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</si>
  <si>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</si>
  <si>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</si>
  <si>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</si>
  <si>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</si>
  <si>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</si>
  <si>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</si>
  <si>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</si>
  <si>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</si>
  <si>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</si>
  <si>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</si>
  <si>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</si>
  <si>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</si>
  <si>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</si>
  <si>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</si>
  <si>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</si>
  <si>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</si>
  <si>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</si>
  <si>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</si>
  <si>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</si>
  <si>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</si>
  <si>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</si>
  <si>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</si>
  <si>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</si>
  <si>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</si>
  <si>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</si>
  <si>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</si>
  <si>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</si>
  <si>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</si>
  <si>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</si>
  <si>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</si>
  <si>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</si>
  <si>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</si>
  <si>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</si>
  <si>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</si>
  <si>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</si>
  <si>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</si>
  <si>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</si>
  <si>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</si>
  <si>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</si>
  <si>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</si>
  <si>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</si>
  <si>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</si>
  <si>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</si>
  <si>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</si>
  <si>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</si>
  <si>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</si>
  <si>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</si>
  <si>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</si>
  <si>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</si>
  <si>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</si>
  <si>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</si>
  <si>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</si>
  <si>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</si>
  <si>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</si>
  <si>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</si>
  <si>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</si>
  <si>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</si>
  <si>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</si>
  <si>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</si>
  <si>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</si>
  <si>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</si>
  <si>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</si>
  <si>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</si>
  <si>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</si>
  <si>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</si>
  <si>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</si>
  <si>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</si>
  <si>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</si>
  <si>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</si>
  <si>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</si>
  <si>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</si>
  <si>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</si>
  <si>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</si>
  <si>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</si>
  <si>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</si>
  <si>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</si>
  <si>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</si>
  <si>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</si>
  <si>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</si>
  <si>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</si>
  <si>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</si>
  <si>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</si>
  <si>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</si>
  <si>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</si>
  <si>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</si>
  <si>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</si>
  <si>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</si>
  <si>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</si>
  <si>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</si>
  <si>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</si>
  <si>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</si>
  <si>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</si>
  <si>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</si>
  <si>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</si>
  <si>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</si>
  <si>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</si>
  <si>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</si>
  <si>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</si>
  <si>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</si>
  <si>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</si>
  <si>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</si>
  <si>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</si>
  <si>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</si>
  <si>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</si>
  <si>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</si>
  <si>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</si>
  <si>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</si>
  <si>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</si>
  <si>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</si>
  <si>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</si>
  <si>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</si>
  <si>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</si>
  <si>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</si>
  <si>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</si>
  <si>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</si>
  <si>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</si>
  <si>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</si>
  <si>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</si>
  <si>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</si>
  <si>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</si>
  <si>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</si>
  <si>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</si>
  <si>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</si>
  <si>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</si>
  <si>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</si>
  <si>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</si>
  <si>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</si>
  <si>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</si>
  <si>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</si>
  <si>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</si>
  <si>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</si>
  <si>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</si>
  <si>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</si>
  <si>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</si>
  <si>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</si>
  <si>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</si>
  <si>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</si>
  <si>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</si>
  <si>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</si>
  <si>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</si>
  <si>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</si>
  <si>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</si>
  <si>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</si>
  <si>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</si>
  <si>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</si>
  <si>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</si>
  <si>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</si>
  <si>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</si>
  <si>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</si>
  <si>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</si>
  <si>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</si>
  <si>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</si>
  <si>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</si>
  <si>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</si>
  <si>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</si>
  <si>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</si>
  <si>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</si>
  <si>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</si>
  <si>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</si>
  <si>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</si>
  <si>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</si>
  <si>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</si>
  <si>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</si>
  <si>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</si>
  <si>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</si>
  <si>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</si>
  <si>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</si>
  <si>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</si>
  <si>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</si>
  <si>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</si>
  <si>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</si>
  <si>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</si>
  <si>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</si>
  <si>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</si>
  <si>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</si>
  <si>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</si>
  <si>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</si>
  <si>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</si>
  <si>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</si>
  <si>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</si>
  <si>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</si>
  <si>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</si>
  <si>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</si>
  <si>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</si>
  <si>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</si>
  <si>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</si>
  <si>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</si>
  <si>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</si>
  <si>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</si>
  <si>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</si>
  <si>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</si>
  <si>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</si>
  <si>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</si>
  <si>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</si>
  <si>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</si>
  <si>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</si>
  <si>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</si>
  <si>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</si>
  <si>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</si>
  <si>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</si>
  <si>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</si>
  <si>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</si>
  <si>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</si>
  <si>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</si>
  <si>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</si>
  <si>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</si>
  <si>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</si>
  <si>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</si>
  <si>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</si>
  <si>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</si>
  <si>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</si>
  <si>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</si>
  <si>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</si>
  <si>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</si>
  <si>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</si>
  <si>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</si>
  <si>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</si>
  <si>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</si>
  <si>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</si>
  <si>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</si>
  <si>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</si>
  <si>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</si>
  <si>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</si>
  <si>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</si>
  <si>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</si>
  <si>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</si>
  <si>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</si>
  <si>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</si>
  <si>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</si>
  <si>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</si>
  <si>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</si>
  <si>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</si>
  <si>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</si>
  <si>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</si>
  <si>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</si>
  <si>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</si>
  <si>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</si>
  <si>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</si>
  <si>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</si>
  <si>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</si>
  <si>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</si>
  <si>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</si>
  <si>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</si>
  <si>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</si>
  <si>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</si>
  <si>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</si>
  <si>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</si>
  <si>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</si>
  <si>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</si>
  <si>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</si>
  <si>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</si>
  <si>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</si>
  <si>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</si>
  <si>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</si>
  <si>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</si>
  <si>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</si>
  <si>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</si>
  <si>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</si>
  <si>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</si>
  <si>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</si>
  <si>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</si>
  <si>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</si>
  <si>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</si>
  <si>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</si>
  <si>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</si>
  <si>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</si>
  <si>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</si>
  <si>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</si>
  <si>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</si>
  <si>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</si>
  <si>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</si>
  <si>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</si>
  <si>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</si>
  <si>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</si>
  <si>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</si>
  <si>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</si>
  <si>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</si>
  <si>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</si>
  <si>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</si>
  <si>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</si>
  <si>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</si>
  <si>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</si>
  <si>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</si>
  <si>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</si>
  <si>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</si>
  <si>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</si>
  <si>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</si>
  <si>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</si>
  <si>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</si>
  <si>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</si>
  <si>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</si>
  <si>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</si>
  <si>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</si>
  <si>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</si>
  <si>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</si>
  <si>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</si>
  <si>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</si>
  <si>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</si>
  <si>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</si>
  <si>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</si>
  <si>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</si>
  <si>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</si>
  <si>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</si>
  <si>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</si>
  <si>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</si>
  <si>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</si>
  <si>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</si>
  <si>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</si>
  <si>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</si>
  <si>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</si>
  <si>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</si>
  <si>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</si>
  <si>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</si>
  <si>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</si>
  <si>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</si>
  <si>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</si>
  <si>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</si>
  <si>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</si>
  <si>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</si>
  <si>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</si>
  <si>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</si>
  <si>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</si>
  <si>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</si>
  <si>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</si>
  <si>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</si>
  <si>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</si>
  <si>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</si>
  <si>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</si>
  <si>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</si>
  <si>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</si>
  <si>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</si>
  <si>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</si>
  <si>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</si>
  <si>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</si>
  <si>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</si>
  <si>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</si>
  <si>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</si>
  <si>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</si>
  <si>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</si>
  <si>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</si>
  <si>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</si>
  <si>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</si>
  <si>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</si>
  <si>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</si>
  <si>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</si>
  <si>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</si>
  <si>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</si>
  <si>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</si>
  <si>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</si>
  <si>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</si>
  <si>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</si>
  <si>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</si>
  <si>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</si>
  <si>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</si>
  <si>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</si>
  <si>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</si>
  <si>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</si>
  <si>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</si>
  <si>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</si>
  <si>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</si>
  <si>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</si>
  <si>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</si>
  <si>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</si>
  <si>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</si>
  <si>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</si>
  <si>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</si>
  <si>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</si>
  <si>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</si>
  <si>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</si>
  <si>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</si>
  <si>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</si>
  <si>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</si>
  <si>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</si>
  <si>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</si>
  <si>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</si>
  <si>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</si>
  <si>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</si>
  <si>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</si>
  <si>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</si>
  <si>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</si>
  <si>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</si>
  <si>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</si>
  <si>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</si>
  <si>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</si>
  <si>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</si>
  <si>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</si>
  <si>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</si>
  <si>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</si>
  <si>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</si>
  <si>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</si>
  <si>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</si>
  <si>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</si>
  <si>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</si>
  <si>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</si>
  <si>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</si>
  <si>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</si>
  <si>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</si>
  <si>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</si>
  <si>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</si>
  <si>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</si>
  <si>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</si>
  <si>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</si>
  <si>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</si>
  <si>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</si>
  <si>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</si>
  <si>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</si>
  <si>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</si>
  <si>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</si>
  <si>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</si>
  <si>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</si>
  <si>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</si>
  <si>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</si>
  <si>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</si>
  <si>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</si>
  <si>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</si>
  <si>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</si>
  <si>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</si>
  <si>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</si>
  <si>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</si>
  <si>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</si>
  <si>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</si>
  <si>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</si>
  <si>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</si>
  <si>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</si>
  <si>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</si>
  <si>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</si>
  <si>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</si>
  <si>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</si>
  <si>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</si>
  <si>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</si>
  <si>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</si>
  <si>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</si>
  <si>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</si>
  <si>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</si>
  <si>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</si>
  <si>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</si>
  <si>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</si>
  <si>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</si>
  <si>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</si>
  <si>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</si>
  <si>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</si>
  <si>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</si>
  <si>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</si>
  <si>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</si>
  <si>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</si>
  <si>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</si>
  <si>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</si>
  <si>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</si>
  <si>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</si>
  <si>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</si>
  <si>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</si>
  <si>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</si>
  <si>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</si>
  <si>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</si>
  <si>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</si>
  <si>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</si>
  <si>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</si>
  <si>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</si>
  <si>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</si>
  <si>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</si>
  <si>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</si>
  <si>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</si>
  <si>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</si>
  <si>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</si>
  <si>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</si>
  <si>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</si>
  <si>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</si>
  <si>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</si>
  <si>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</si>
  <si>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</si>
  <si>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</si>
  <si>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</si>
  <si>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</si>
  <si>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</si>
  <si>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</si>
  <si>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</si>
  <si>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</si>
  <si>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</si>
  <si>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</si>
  <si>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</si>
  <si>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</si>
  <si>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</si>
  <si>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</si>
  <si>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</si>
  <si>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</si>
  <si>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</si>
  <si>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</si>
  <si>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</si>
  <si>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</si>
  <si>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</si>
  <si>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</si>
  <si>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</si>
  <si>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</si>
  <si>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</si>
  <si>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</si>
  <si>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</si>
  <si>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</si>
  <si>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</si>
  <si>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</si>
  <si>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</si>
  <si>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</si>
  <si>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</si>
  <si>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</si>
  <si>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</si>
  <si>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</si>
  <si>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</si>
  <si>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</si>
  <si>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</si>
  <si>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</si>
  <si>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</si>
  <si>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</si>
  <si>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</si>
  <si>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</si>
  <si>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</si>
  <si>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</si>
  <si>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</si>
  <si>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</si>
  <si>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</si>
  <si>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</si>
  <si>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</si>
  <si>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</si>
  <si>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</si>
  <si>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</si>
  <si>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</si>
  <si>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</si>
  <si>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</si>
  <si>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</si>
  <si>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</si>
  <si>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</si>
  <si>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</si>
  <si>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</si>
  <si>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</si>
  <si>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</si>
  <si>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</si>
  <si>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</si>
  <si>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</si>
  <si>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</si>
  <si>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</si>
  <si>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</si>
  <si>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</si>
  <si>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</si>
  <si>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</si>
  <si>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</si>
  <si>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</si>
  <si>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</si>
  <si>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</si>
  <si>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</si>
  <si>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</si>
  <si>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</si>
  <si>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</si>
  <si>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</si>
  <si>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</si>
  <si>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</si>
  <si>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</si>
  <si>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</si>
  <si>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</si>
  <si>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</si>
  <si>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</si>
  <si>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</si>
  <si>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</si>
  <si>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</si>
  <si>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</si>
  <si>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</si>
  <si>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</si>
  <si>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</si>
  <si>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</si>
  <si>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</si>
  <si>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</si>
  <si>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</si>
  <si>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</si>
  <si>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</si>
  <si>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</si>
  <si>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</si>
  <si>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</si>
  <si>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</si>
  <si>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</si>
  <si>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</si>
  <si>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</si>
  <si>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</si>
  <si>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</si>
  <si>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</si>
  <si>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</si>
  <si>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</si>
  <si>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</si>
  <si>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</si>
  <si>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</si>
  <si>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</si>
  <si>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</si>
  <si>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</si>
  <si>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</si>
  <si>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</si>
  <si>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</si>
  <si>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</si>
  <si>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</si>
  <si>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</si>
  <si>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</si>
  <si>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</si>
  <si>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</si>
  <si>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</si>
  <si>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</si>
  <si>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</si>
  <si>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</si>
  <si>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</si>
  <si>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</si>
  <si>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</si>
  <si>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</si>
  <si>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</si>
  <si>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</si>
  <si>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</si>
  <si>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</si>
  <si>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</si>
  <si>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</si>
  <si>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</si>
  <si>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</si>
  <si>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</si>
  <si>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</si>
  <si>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</si>
  <si>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</si>
  <si>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</si>
  <si>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</si>
  <si>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</si>
  <si>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</si>
  <si>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</si>
  <si>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</si>
  <si>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</si>
  <si>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</si>
  <si>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</si>
  <si>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</si>
  <si>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</si>
  <si>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</si>
  <si>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</si>
  <si>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</si>
  <si>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</si>
  <si>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</si>
  <si>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</si>
  <si>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</si>
  <si>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</si>
  <si>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</si>
  <si>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</si>
  <si>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</si>
  <si>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</si>
  <si>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</si>
  <si>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</si>
  <si>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</si>
  <si>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</si>
  <si>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</si>
  <si>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</si>
  <si>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</si>
  <si>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</si>
  <si>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</si>
  <si>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</si>
  <si>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</si>
  <si>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</si>
  <si>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</si>
  <si>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</si>
  <si>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</si>
  <si>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</si>
  <si>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</si>
  <si>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</si>
  <si>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</si>
  <si>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</si>
  <si>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</si>
  <si>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</si>
  <si>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</si>
  <si>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</si>
  <si>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</si>
  <si>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</si>
  <si>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</si>
  <si>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</si>
  <si>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</si>
  <si>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</si>
  <si>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</si>
  <si>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</si>
  <si>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</si>
  <si>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</si>
  <si>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</si>
  <si>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</si>
  <si>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</si>
  <si>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</si>
  <si>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</si>
  <si>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</si>
  <si>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</si>
  <si>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</si>
  <si>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</si>
  <si>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</si>
  <si>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</si>
  <si>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</si>
  <si>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</si>
  <si>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</si>
  <si>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</si>
  <si>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</si>
  <si>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</si>
  <si>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</si>
  <si>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</si>
  <si>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</si>
  <si>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</si>
  <si>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</si>
  <si>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</si>
  <si>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</si>
  <si>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</si>
  <si>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</si>
  <si>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</si>
  <si>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</si>
  <si>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</si>
  <si>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</si>
  <si>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</si>
  <si>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</si>
  <si>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</si>
  <si>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</si>
  <si>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</si>
  <si>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</si>
  <si>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</si>
  <si>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</si>
  <si>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</si>
  <si>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</si>
  <si>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</si>
  <si>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</si>
  <si>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</si>
  <si>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</si>
  <si>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</si>
  <si>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</si>
  <si>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</si>
  <si>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</si>
  <si>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</si>
  <si>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</si>
  <si>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</si>
  <si>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</si>
  <si>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</si>
  <si>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</si>
  <si>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</si>
  <si>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</si>
  <si>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</si>
  <si>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</si>
  <si>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</si>
  <si>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</si>
  <si>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</si>
  <si>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</si>
  <si>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</si>
  <si>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</si>
  <si>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</si>
  <si>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</si>
  <si>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</si>
  <si>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</si>
  <si>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</si>
  <si>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</si>
  <si>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</si>
  <si>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</si>
  <si>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</si>
  <si>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</si>
  <si>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</si>
  <si>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</si>
  <si>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</si>
  <si>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</si>
  <si>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</si>
  <si>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</si>
  <si>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</si>
  <si>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</si>
  <si>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</si>
  <si>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</si>
  <si>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</si>
  <si>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</si>
  <si>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</si>
  <si>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</si>
  <si>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</si>
  <si>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</si>
  <si>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</si>
  <si>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</si>
  <si>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</si>
  <si>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</si>
  <si>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</si>
  <si>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</si>
  <si>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</si>
  <si>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</si>
  <si>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</si>
  <si>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</si>
  <si>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</si>
  <si>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</si>
  <si>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</si>
  <si>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</si>
  <si>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</si>
  <si>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</si>
  <si>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</si>
  <si>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</si>
  <si>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</si>
  <si>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</si>
  <si>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</si>
  <si>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</si>
  <si>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</si>
  <si>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</si>
  <si>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</si>
  <si>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</si>
  <si>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</si>
  <si>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</si>
  <si>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</si>
  <si>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</si>
  <si>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</si>
  <si>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</si>
  <si>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</si>
  <si>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</si>
  <si>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</si>
  <si>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</si>
  <si>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</si>
  <si>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</si>
  <si>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</si>
  <si>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</si>
  <si>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</si>
  <si>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</si>
  <si>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</si>
  <si>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</si>
  <si>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</si>
  <si>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</si>
  <si>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</si>
  <si>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</si>
  <si>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</si>
  <si>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</si>
  <si>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</si>
  <si>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</si>
  <si>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</si>
  <si>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</si>
  <si>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</si>
  <si>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</si>
  <si>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</si>
  <si>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</si>
  <si>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</si>
  <si>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</si>
  <si>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</si>
  <si>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</si>
  <si>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</si>
  <si>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</si>
  <si>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</si>
  <si>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</si>
  <si>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</si>
  <si>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</si>
  <si>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</si>
  <si>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</si>
  <si>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</si>
  <si>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</si>
  <si>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</si>
  <si>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</si>
  <si>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</si>
  <si>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</si>
  <si>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</si>
  <si>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</si>
  <si>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</si>
  <si>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</si>
  <si>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</si>
  <si>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</si>
  <si>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</si>
  <si>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</si>
  <si>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</si>
  <si>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</si>
  <si>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</si>
  <si>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</si>
  <si>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</si>
  <si>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</si>
  <si>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</si>
  <si>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</si>
  <si>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</si>
  <si>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</si>
  <si>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</si>
  <si>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</si>
  <si>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</si>
  <si>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</si>
  <si>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</si>
  <si>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</si>
  <si>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</si>
  <si>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</si>
  <si>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</si>
  <si>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</si>
  <si>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</si>
  <si>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</si>
  <si>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</si>
  <si>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</si>
  <si>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</si>
  <si>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</si>
  <si>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</si>
  <si>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</si>
  <si>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</si>
  <si>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</si>
  <si>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</si>
  <si>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</si>
  <si>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</si>
  <si>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</si>
  <si>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</si>
  <si>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</si>
  <si>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</si>
  <si>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</si>
  <si>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</si>
  <si>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</si>
  <si>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</si>
  <si>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</si>
  <si>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</si>
  <si>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</si>
  <si>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</si>
  <si>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</si>
  <si>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</si>
  <si>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</si>
  <si>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</si>
  <si>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</si>
  <si>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</si>
  <si>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</si>
  <si>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</si>
  <si>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</si>
  <si>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</si>
  <si>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</si>
  <si>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</si>
  <si>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</si>
  <si>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</si>
  <si>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</si>
  <si>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</si>
  <si>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</si>
  <si>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</si>
  <si>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</si>
  <si>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</si>
  <si>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</si>
  <si>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</si>
  <si>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</si>
  <si>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</si>
  <si>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</si>
  <si>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</si>
  <si>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</si>
  <si>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</si>
  <si>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</si>
  <si>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</si>
  <si>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</si>
  <si>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</si>
  <si>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</si>
  <si>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</si>
  <si>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</si>
  <si>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</si>
  <si>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</si>
  <si>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</si>
  <si>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</si>
  <si>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</si>
  <si>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</si>
  <si>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</si>
  <si>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</si>
  <si>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</si>
  <si>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</si>
  <si>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</si>
  <si>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</si>
  <si>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</si>
  <si>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</si>
  <si>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</si>
  <si>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</si>
  <si>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</si>
  <si>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</si>
  <si>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</si>
  <si>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</si>
  <si>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</si>
  <si>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</si>
  <si>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</si>
  <si>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</si>
  <si>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</si>
  <si>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</si>
  <si>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</si>
  <si>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</si>
  <si>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</si>
  <si>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</si>
  <si>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</si>
  <si>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</si>
  <si>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</si>
  <si>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</si>
  <si>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</si>
  <si>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</si>
  <si>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</si>
  <si>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</si>
  <si>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</si>
  <si>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</si>
  <si>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</si>
  <si>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</si>
  <si>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</si>
  <si>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</si>
  <si>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</si>
  <si>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</si>
  <si>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</si>
  <si>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</si>
  <si>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</si>
  <si>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</si>
  <si>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</si>
  <si>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</si>
  <si>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</si>
  <si>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</si>
  <si>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</si>
  <si>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</si>
  <si>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</si>
  <si>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</si>
  <si>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</si>
  <si>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</si>
  <si>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</si>
  <si>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</si>
  <si>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</si>
  <si>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</si>
  <si>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</si>
  <si>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</si>
  <si>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</si>
  <si>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</si>
  <si>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</si>
  <si>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</si>
  <si>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</si>
  <si>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</si>
  <si>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</si>
  <si>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</si>
  <si>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</si>
  <si>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</si>
  <si>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</si>
  <si>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</si>
  <si>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</si>
  <si>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</si>
  <si>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</si>
  <si>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</si>
  <si>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</si>
  <si>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</si>
  <si>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</si>
  <si>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</si>
  <si>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</si>
  <si>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</si>
  <si>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</si>
  <si>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</si>
  <si>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</si>
  <si>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</si>
  <si>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</si>
  <si>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</si>
  <si>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</si>
  <si>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</si>
  <si>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</si>
  <si>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</si>
  <si>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</si>
  <si>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</si>
  <si>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</si>
  <si>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</si>
  <si>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</si>
  <si>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</si>
  <si>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</si>
  <si>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</si>
  <si>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</si>
  <si>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</si>
  <si>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</si>
  <si>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</si>
  <si>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</si>
  <si>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</si>
  <si>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</si>
  <si>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</si>
  <si>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</si>
  <si>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</si>
  <si>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</si>
  <si>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</si>
  <si>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</si>
  <si>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</si>
  <si>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</si>
  <si>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</si>
  <si>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</si>
  <si>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</si>
  <si>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</si>
  <si>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</si>
  <si>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</si>
  <si>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</si>
  <si>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</si>
  <si>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</si>
  <si>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</si>
  <si>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</si>
  <si>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</si>
  <si>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</si>
  <si>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</si>
  <si>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</si>
  <si>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</si>
  <si>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</si>
  <si>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</si>
  <si>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</si>
  <si>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</si>
  <si>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</si>
  <si>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</si>
  <si>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</si>
  <si>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</si>
  <si>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</si>
  <si>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</si>
  <si>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</si>
  <si>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</si>
  <si>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</si>
  <si>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</si>
  <si>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</si>
  <si>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</si>
  <si>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</si>
  <si>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</si>
  <si>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</si>
  <si>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</si>
  <si>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</si>
  <si>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</si>
  <si>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</si>
  <si>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</si>
  <si>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</si>
  <si>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</si>
  <si>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</si>
  <si>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</si>
  <si>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</si>
  <si>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</si>
  <si>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</si>
  <si>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</si>
  <si>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</si>
  <si>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</si>
  <si>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</si>
  <si>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</si>
  <si>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</si>
  <si>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</si>
  <si>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</si>
  <si>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</si>
  <si>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</si>
  <si>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</si>
  <si>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</si>
  <si>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</si>
  <si>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</si>
  <si>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</si>
  <si>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</si>
  <si>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</si>
  <si>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</si>
  <si>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</si>
  <si>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</si>
  <si>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</si>
  <si>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</si>
  <si>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</si>
  <si>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</si>
  <si>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</si>
  <si>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</si>
  <si>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</si>
  <si>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</si>
  <si>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</si>
  <si>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</si>
  <si>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</si>
  <si>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</si>
  <si>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</si>
  <si>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</si>
  <si>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</si>
  <si>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</si>
  <si>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</si>
  <si>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</si>
  <si>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</si>
  <si>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</si>
  <si>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</si>
  <si>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</si>
  <si>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</si>
  <si>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</si>
  <si>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</si>
  <si>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</si>
  <si>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</si>
  <si>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</si>
  <si>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</si>
  <si>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</si>
  <si>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</si>
  <si>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</si>
  <si>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</si>
  <si>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</si>
  <si>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</si>
  <si>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</si>
  <si>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</si>
  <si>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</si>
  <si>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</si>
  <si>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</si>
  <si>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</si>
  <si>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</si>
  <si>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</si>
  <si>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</si>
  <si>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</si>
  <si>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</si>
  <si>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</si>
  <si>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</si>
  <si>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</si>
  <si>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</si>
  <si>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</si>
  <si>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</si>
  <si>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</si>
  <si>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</si>
  <si>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</si>
  <si>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</si>
  <si>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</si>
  <si>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</si>
  <si>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</si>
  <si>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</si>
  <si>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</si>
  <si>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</si>
  <si>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</si>
  <si>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</si>
  <si>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</si>
  <si>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</si>
  <si>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</si>
  <si>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</si>
  <si>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</si>
  <si>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</si>
  <si>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</si>
  <si>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</si>
  <si>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</si>
  <si>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</si>
  <si>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</si>
  <si>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</si>
  <si>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</si>
  <si>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</si>
  <si>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</si>
  <si>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</si>
  <si>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</si>
  <si>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</si>
  <si>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</si>
  <si>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</si>
  <si>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</si>
  <si>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</si>
  <si>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</si>
  <si>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</si>
  <si>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</si>
  <si>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</si>
  <si>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</si>
  <si>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</si>
  <si>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</si>
  <si>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</si>
  <si>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</si>
  <si>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</si>
  <si>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</si>
  <si>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</si>
  <si>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</si>
  <si>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</si>
  <si>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</si>
  <si>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</si>
  <si>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</si>
  <si>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</si>
  <si>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</si>
  <si>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</si>
  <si>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</si>
  <si>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</si>
  <si>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</si>
  <si>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</si>
  <si>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</si>
  <si>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</si>
  <si>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</si>
  <si>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</si>
  <si>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</si>
  <si>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</si>
  <si>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</si>
  <si>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</si>
  <si>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</si>
  <si>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</si>
  <si>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</si>
  <si>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</si>
  <si>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</si>
  <si>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</si>
  <si>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</si>
  <si>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</si>
  <si>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</si>
  <si>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</si>
  <si>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</si>
  <si>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</si>
  <si>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</si>
  <si>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</si>
  <si>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</si>
  <si>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</si>
  <si>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</si>
  <si>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</si>
  <si>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</si>
  <si>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</si>
  <si>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</si>
  <si>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</si>
  <si>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</si>
  <si>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</si>
  <si>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</si>
  <si>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</si>
  <si>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</si>
  <si>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</si>
  <si>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</si>
  <si>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</si>
  <si>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</si>
  <si>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</si>
  <si>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</si>
  <si>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</si>
  <si>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</si>
  <si>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</si>
  <si>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</si>
  <si>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</si>
  <si>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</si>
  <si>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</si>
  <si>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</si>
  <si>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</si>
  <si>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</si>
  <si>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</si>
  <si>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</si>
  <si>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</si>
  <si>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</si>
  <si>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</si>
  <si>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</si>
  <si>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</si>
  <si>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</si>
  <si>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</si>
  <si>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</si>
  <si>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</si>
  <si>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</si>
  <si>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</si>
  <si>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</si>
  <si>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</si>
  <si>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</si>
  <si>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</si>
  <si>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</si>
  <si>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</si>
  <si>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</si>
  <si>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</si>
  <si>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</si>
  <si>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</si>
  <si>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</si>
  <si>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</si>
  <si>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</si>
  <si>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</si>
  <si>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</si>
  <si>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</si>
  <si>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</si>
  <si>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</si>
  <si>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</si>
  <si>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</si>
  <si>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</si>
  <si>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</si>
  <si>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</si>
  <si>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</si>
  <si>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</si>
  <si>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</si>
  <si>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</si>
  <si>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</si>
  <si>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</si>
  <si>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</si>
  <si>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</si>
  <si>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</si>
  <si>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</si>
  <si>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</si>
  <si>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</si>
  <si>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</si>
  <si>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</si>
  <si>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</si>
  <si>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</si>
  <si>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</si>
  <si>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</si>
  <si>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</si>
  <si>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</si>
  <si>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</si>
  <si>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</si>
  <si>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</si>
  <si>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</si>
  <si>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</si>
  <si>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</si>
  <si>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</si>
  <si>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</si>
  <si>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</si>
  <si>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</si>
  <si>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</si>
  <si>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</si>
  <si>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</si>
  <si>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</si>
  <si>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</si>
  <si>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</si>
  <si>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</si>
  <si>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</si>
  <si>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</si>
  <si>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</si>
  <si>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</si>
  <si>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</si>
  <si>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</si>
  <si>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</si>
  <si>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</si>
  <si>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</si>
  <si>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</si>
  <si>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</si>
  <si>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</si>
  <si>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</si>
  <si>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</si>
  <si>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</si>
  <si>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</si>
  <si>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</si>
  <si>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</si>
  <si>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</si>
  <si>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</si>
  <si>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</si>
  <si>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</si>
  <si>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</si>
  <si>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</si>
  <si>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</si>
  <si>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</si>
  <si>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</si>
  <si>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</si>
  <si>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</si>
  <si>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</si>
  <si>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</si>
  <si>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</si>
  <si>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</si>
  <si>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</si>
  <si>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</si>
  <si>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</si>
  <si>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</si>
  <si>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</si>
  <si>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</si>
  <si>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</si>
  <si>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</si>
  <si>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</si>
  <si>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</si>
  <si>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</si>
  <si>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</si>
  <si>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</si>
  <si>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</si>
  <si>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</si>
  <si>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</si>
  <si>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</si>
  <si>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</si>
  <si>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</si>
  <si>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</si>
  <si>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</si>
  <si>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</si>
  <si>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</si>
  <si>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</si>
  <si>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</si>
  <si>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</si>
  <si>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</si>
  <si>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</si>
  <si>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</si>
  <si>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</si>
  <si>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</si>
  <si>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</si>
  <si>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</si>
  <si>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</si>
  <si>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</si>
  <si>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</si>
  <si>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</si>
  <si>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</si>
  <si>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</si>
  <si>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</si>
  <si>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</si>
  <si>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</si>
  <si>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</si>
  <si>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</si>
  <si>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</si>
  <si>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</si>
  <si>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</si>
  <si>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</si>
  <si>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</si>
  <si>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</si>
  <si>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</si>
  <si>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</si>
  <si>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</si>
  <si>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</si>
  <si>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</si>
  <si>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</si>
  <si>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</si>
  <si>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</si>
  <si>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</si>
  <si>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</si>
  <si>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</si>
  <si>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</si>
  <si>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</si>
  <si>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</si>
  <si>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</si>
  <si>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</si>
  <si>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</si>
  <si>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</si>
  <si>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</si>
  <si>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</si>
  <si>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</si>
  <si>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</si>
  <si>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</si>
  <si>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</si>
  <si>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</si>
  <si>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</si>
  <si>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</si>
  <si>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</si>
  <si>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</si>
  <si>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</si>
  <si>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</si>
  <si>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</si>
  <si>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</si>
  <si>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</si>
  <si>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</si>
  <si>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</si>
  <si>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</si>
  <si>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</si>
  <si>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</si>
  <si>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</si>
  <si>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</si>
  <si>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</si>
  <si>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</si>
  <si>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</si>
  <si>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</si>
  <si>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</si>
  <si>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</si>
  <si>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</si>
  <si>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</si>
  <si>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</si>
  <si>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</si>
  <si>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</si>
  <si>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</si>
  <si>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</si>
  <si>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</si>
  <si>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</si>
  <si>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</si>
  <si>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</si>
  <si>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</si>
  <si>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</si>
  <si>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</si>
  <si>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</si>
  <si>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</si>
  <si>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</si>
  <si>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</si>
  <si>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</si>
  <si>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</si>
  <si>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</si>
  <si>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</si>
  <si>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</si>
  <si>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</si>
  <si>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</si>
  <si>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</si>
  <si>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</si>
  <si>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</si>
  <si>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</si>
  <si>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</si>
  <si>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</si>
  <si>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</si>
  <si>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</si>
  <si>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</si>
  <si>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</si>
  <si>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</si>
  <si>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</si>
  <si>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</si>
  <si>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</si>
  <si>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</si>
  <si>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</si>
  <si>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</si>
  <si>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</si>
  <si>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</si>
  <si>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</si>
  <si>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</si>
  <si>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</si>
  <si>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</si>
  <si>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</si>
  <si>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</si>
  <si>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</si>
  <si>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</si>
  <si>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</si>
  <si>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</si>
  <si>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</si>
  <si>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</si>
  <si>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</si>
  <si>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</si>
  <si>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</si>
  <si>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</si>
  <si>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</si>
  <si>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</si>
  <si>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</si>
  <si>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</si>
  <si>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</si>
  <si>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</si>
  <si>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</si>
  <si>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</si>
  <si>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</si>
  <si>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</si>
  <si>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</si>
  <si>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</si>
  <si>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</si>
  <si>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</si>
  <si>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</si>
  <si>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</si>
  <si>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</si>
  <si>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</si>
  <si>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</si>
  <si>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</si>
  <si>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</si>
  <si>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</si>
  <si>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</si>
  <si>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</si>
  <si>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</si>
  <si>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</si>
  <si>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</si>
  <si>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</si>
  <si>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</si>
  <si>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</si>
  <si>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</si>
  <si>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</si>
  <si>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</si>
  <si>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</si>
  <si>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</si>
  <si>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</si>
  <si>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</si>
  <si>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</si>
  <si>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</si>
  <si>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</si>
  <si>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</si>
  <si>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</si>
  <si>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</si>
  <si>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</si>
  <si>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</si>
  <si>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</si>
  <si>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</si>
  <si>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</si>
  <si>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</si>
  <si>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</si>
  <si>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</si>
  <si>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</si>
  <si>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</si>
  <si>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</si>
  <si>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</si>
  <si>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</si>
  <si>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</si>
  <si>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</si>
  <si>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</si>
  <si>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</si>
  <si>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</si>
  <si>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</si>
  <si>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</si>
  <si>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</si>
  <si>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</si>
  <si>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</si>
  <si>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</si>
  <si>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</si>
  <si>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</si>
  <si>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</si>
  <si>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</si>
  <si>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</si>
  <si>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</si>
  <si>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</si>
  <si>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</si>
  <si>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</si>
  <si>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</si>
  <si>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</si>
  <si>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</si>
  <si>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</si>
  <si>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</si>
  <si>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</si>
  <si>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</si>
  <si>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</si>
  <si>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</si>
  <si>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</si>
  <si>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</si>
  <si>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</si>
  <si>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</si>
  <si>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</si>
  <si>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</si>
  <si>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</si>
  <si>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</si>
  <si>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</si>
  <si>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</si>
  <si>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</si>
  <si>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</si>
  <si>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</si>
  <si>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</si>
  <si>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</si>
  <si>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</si>
  <si>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</si>
  <si>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</si>
  <si>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</si>
  <si>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</si>
  <si>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</si>
  <si>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</si>
  <si>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</si>
  <si>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</si>
  <si>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</si>
  <si>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</si>
  <si>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</si>
  <si>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</si>
  <si>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</si>
  <si>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</si>
  <si>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</si>
  <si>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</si>
  <si>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</si>
  <si>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</si>
  <si>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</si>
  <si>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</si>
  <si>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</si>
  <si>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</si>
  <si>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</si>
  <si>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</si>
  <si>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</si>
  <si>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</si>
  <si>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</si>
  <si>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</si>
  <si>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</si>
  <si>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</si>
  <si>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</si>
  <si>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</si>
  <si>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</si>
  <si>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</si>
  <si>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</si>
  <si>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</si>
  <si>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</si>
  <si>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</si>
  <si>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</si>
  <si>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</si>
  <si>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</si>
  <si>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</si>
  <si>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</si>
  <si>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</si>
  <si>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</si>
  <si>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</si>
  <si>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</si>
  <si>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</si>
  <si>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</si>
  <si>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</si>
  <si>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</si>
  <si>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</si>
  <si>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</si>
  <si>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</si>
  <si>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</si>
  <si>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</si>
  <si>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</si>
  <si>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</si>
  <si>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</si>
  <si>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</si>
  <si>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</si>
  <si>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</si>
  <si>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</si>
  <si>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</si>
  <si>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</si>
  <si>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</si>
  <si>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</si>
  <si>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</si>
  <si>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</si>
  <si>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</si>
  <si>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</si>
  <si>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</si>
  <si>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</si>
  <si>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</si>
  <si>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</si>
  <si>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</si>
  <si>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</si>
  <si>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</si>
  <si>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</si>
  <si>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</si>
  <si>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</si>
  <si>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</si>
  <si>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</si>
  <si>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</si>
  <si>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</si>
  <si>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</si>
  <si>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</si>
  <si>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</si>
  <si>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</si>
  <si>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</si>
  <si>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</si>
  <si>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</si>
  <si>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</si>
  <si>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</si>
  <si>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</si>
  <si>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</si>
  <si>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</si>
  <si>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</si>
  <si>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</si>
  <si>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</si>
  <si>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</si>
  <si>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</si>
  <si>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</si>
  <si>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</si>
  <si>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</si>
  <si>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</si>
  <si>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</si>
  <si>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</si>
  <si>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</si>
  <si>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</si>
  <si>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</si>
  <si>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</si>
  <si>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</si>
  <si>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</si>
  <si>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</si>
  <si>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</si>
  <si>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</si>
  <si>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</si>
  <si>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</si>
  <si>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</si>
  <si>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</si>
  <si>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</si>
  <si>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</si>
  <si>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</si>
  <si>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</si>
  <si>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</si>
  <si>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</si>
  <si>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</si>
  <si>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</si>
  <si>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</si>
  <si>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</si>
  <si>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</si>
  <si>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</si>
  <si>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</si>
  <si>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</si>
  <si>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</si>
  <si>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</si>
  <si>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</si>
  <si>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</si>
  <si>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</si>
  <si>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</si>
  <si>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</si>
  <si>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</si>
  <si>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</si>
  <si>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</si>
  <si>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</si>
  <si>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</si>
  <si>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</si>
  <si>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</si>
  <si>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</si>
  <si>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</si>
  <si>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</si>
  <si>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</si>
  <si>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</si>
  <si>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</si>
  <si>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</si>
  <si>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</si>
  <si>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</si>
  <si>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</si>
  <si>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</si>
  <si>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</si>
  <si>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</si>
  <si>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</si>
  <si>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</si>
  <si>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</si>
  <si>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</si>
  <si>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</si>
  <si>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</si>
  <si>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</si>
  <si>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</si>
  <si>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</si>
  <si>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</si>
  <si>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</si>
  <si>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</si>
  <si>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</si>
  <si>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</si>
  <si>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</si>
  <si>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</si>
  <si>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</si>
  <si>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</si>
  <si>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</si>
  <si>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</si>
  <si>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</si>
  <si>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</si>
  <si>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</si>
  <si>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</si>
  <si>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</si>
  <si>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</si>
  <si>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</si>
  <si>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</si>
  <si>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</si>
  <si>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</si>
  <si>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</si>
  <si>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</si>
  <si>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</si>
  <si>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</si>
  <si>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</si>
  <si>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</si>
  <si>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</si>
  <si>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</si>
  <si>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</si>
  <si>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</si>
  <si>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</si>
  <si>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</si>
  <si>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</si>
  <si>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</si>
  <si>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</si>
  <si>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</si>
  <si>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</si>
  <si>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</si>
  <si>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</si>
  <si>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</si>
  <si>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</si>
  <si>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</si>
  <si>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</si>
  <si>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</si>
  <si>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</si>
  <si>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</si>
  <si>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</si>
  <si>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</si>
  <si>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</si>
  <si>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</si>
  <si>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</si>
  <si>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</si>
  <si>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</si>
  <si>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</si>
  <si>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</si>
  <si>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</si>
  <si>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</si>
  <si>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</si>
  <si>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</si>
  <si>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</si>
  <si>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</si>
  <si>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</si>
  <si>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</si>
  <si>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</si>
  <si>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</si>
  <si>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</si>
  <si>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</si>
  <si>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</si>
  <si>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</si>
  <si>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</si>
  <si>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</si>
  <si>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</si>
  <si>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</si>
  <si>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</si>
  <si>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</si>
  <si>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</si>
  <si>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</si>
  <si>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</si>
  <si>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</si>
  <si>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</si>
  <si>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</si>
  <si>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</si>
  <si>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</si>
  <si>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</si>
  <si>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</si>
  <si>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</si>
  <si>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</si>
  <si>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</si>
  <si>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</si>
  <si>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</si>
  <si>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</si>
  <si>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</si>
  <si>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</si>
  <si>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</si>
  <si>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</si>
  <si>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</si>
  <si>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</si>
  <si>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</si>
  <si>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</si>
  <si>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</si>
  <si>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</si>
  <si>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</si>
  <si>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</si>
  <si>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</si>
  <si>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</si>
  <si>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</si>
  <si>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</si>
  <si>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</si>
  <si>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</si>
  <si>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</si>
  <si>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</si>
  <si>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</si>
  <si>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</si>
  <si>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</si>
  <si>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</si>
  <si>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</si>
  <si>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</si>
  <si>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</si>
  <si>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</si>
  <si>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</si>
  <si>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</si>
  <si>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</si>
  <si>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</si>
  <si>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</si>
  <si>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</si>
  <si>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</si>
  <si>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</si>
  <si>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</si>
  <si>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</si>
  <si>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</si>
  <si>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</si>
  <si>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</si>
  <si>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</si>
  <si>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</si>
  <si>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</si>
  <si>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</si>
  <si>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</si>
  <si>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</si>
  <si>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</si>
  <si>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</si>
  <si>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</si>
  <si>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</si>
  <si>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</si>
  <si>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</si>
  <si>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</si>
  <si>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</si>
  <si>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</si>
  <si>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</si>
  <si>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</si>
  <si>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</si>
  <si>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</si>
  <si>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</si>
  <si>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</si>
  <si>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</si>
  <si>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</si>
  <si>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</si>
  <si>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</si>
  <si>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</si>
  <si>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</si>
  <si>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</si>
  <si>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</si>
  <si>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</si>
  <si>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</si>
  <si>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</si>
  <si>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</si>
  <si>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</si>
  <si>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</si>
  <si>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</si>
  <si>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</si>
  <si>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</si>
  <si>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</si>
  <si>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</si>
  <si>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</si>
  <si>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</si>
  <si>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</si>
  <si>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</si>
  <si>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</si>
  <si>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</si>
  <si>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</si>
  <si>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</si>
  <si>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</si>
  <si>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</si>
  <si>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</si>
  <si>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</si>
  <si>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</si>
  <si>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</si>
  <si>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</si>
  <si>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</si>
  <si>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</si>
  <si>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</si>
  <si>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</si>
  <si>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</si>
  <si>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</si>
  <si>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</si>
  <si>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</si>
  <si>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</si>
  <si>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</si>
  <si>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</si>
  <si>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</si>
  <si>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</si>
  <si>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</si>
  <si>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</si>
  <si>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</si>
  <si>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</si>
  <si>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</si>
  <si>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</si>
  <si>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</si>
  <si>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</si>
  <si>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</si>
  <si>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</si>
  <si>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</si>
  <si>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</si>
  <si>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</si>
  <si>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</si>
  <si>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</si>
  <si>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</si>
  <si>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</si>
  <si>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</si>
  <si>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</si>
  <si>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</si>
  <si>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</si>
  <si>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</si>
  <si>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</si>
  <si>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</si>
  <si>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</si>
  <si>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</si>
  <si>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</si>
  <si>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</si>
  <si>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</si>
  <si>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</si>
  <si>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</si>
  <si>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</si>
  <si>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</si>
  <si>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</si>
  <si>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</si>
  <si>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</si>
  <si>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</si>
  <si>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</si>
  <si>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</si>
  <si>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</si>
  <si>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</si>
  <si>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</si>
  <si>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</si>
  <si>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</si>
  <si>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</si>
  <si>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</si>
  <si>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</si>
  <si>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</si>
  <si>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</si>
  <si>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</si>
  <si>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</si>
  <si>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</si>
  <si>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</si>
  <si>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</si>
  <si>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</si>
  <si>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</si>
  <si>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</si>
  <si>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</si>
  <si>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</si>
  <si>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</si>
  <si>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</si>
  <si>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</si>
  <si>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</si>
  <si>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</si>
  <si>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</si>
  <si>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</si>
  <si>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</si>
  <si>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</si>
  <si>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</si>
  <si>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</si>
  <si>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</si>
  <si>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</si>
  <si>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</si>
  <si>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</si>
  <si>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</si>
  <si>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</si>
  <si>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</si>
  <si>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</si>
  <si>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</si>
  <si>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</si>
  <si>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</si>
  <si>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</si>
  <si>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</si>
  <si>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</si>
  <si>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</si>
  <si>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</si>
  <si>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</si>
  <si>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</si>
  <si>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</si>
  <si>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</si>
  <si>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</si>
  <si>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</si>
  <si>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</si>
  <si>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</si>
  <si>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</si>
  <si>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</si>
  <si>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</si>
  <si>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</si>
  <si>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</si>
  <si>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</si>
  <si>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</si>
  <si>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</si>
  <si>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</si>
  <si>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</si>
  <si>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</si>
  <si>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</si>
  <si>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</si>
  <si>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</si>
  <si>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</si>
  <si>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</si>
  <si>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</si>
  <si>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</si>
  <si>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</si>
  <si>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</si>
  <si>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</si>
  <si>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</si>
  <si>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</si>
  <si>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</si>
  <si>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</si>
  <si>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</si>
  <si>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</si>
  <si>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</si>
  <si>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</si>
  <si>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</si>
  <si>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</si>
  <si>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</si>
  <si>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</si>
  <si>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</si>
  <si>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</si>
  <si>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</si>
  <si>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</si>
  <si>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</si>
  <si>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</si>
  <si>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</si>
  <si>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</si>
  <si>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</si>
  <si>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</si>
  <si>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</si>
  <si>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</si>
  <si>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</si>
  <si>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</si>
  <si>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</si>
  <si>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</si>
  <si>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</si>
  <si>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</si>
  <si>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</si>
  <si>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</si>
  <si>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</si>
  <si>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</si>
  <si>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</si>
  <si>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</si>
  <si>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</si>
  <si>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</si>
  <si>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</si>
  <si>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</si>
  <si>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</si>
  <si>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</si>
  <si>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</si>
  <si>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</si>
  <si>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</si>
  <si>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</si>
  <si>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</si>
  <si>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</si>
  <si>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</si>
  <si>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</si>
  <si>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</si>
  <si>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</si>
  <si>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</si>
  <si>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</si>
  <si>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</si>
  <si>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</si>
  <si>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</si>
  <si>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</si>
  <si>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</si>
  <si>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</si>
  <si>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</si>
  <si>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</si>
  <si>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</si>
  <si>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</si>
  <si>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</si>
  <si>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</si>
  <si>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</si>
  <si>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</si>
  <si>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</si>
  <si>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</si>
  <si>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</si>
  <si>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</si>
  <si>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</si>
  <si>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</si>
  <si>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</si>
  <si>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</si>
  <si>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</si>
  <si>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</si>
  <si>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</si>
  <si>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</si>
  <si>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</si>
  <si>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</si>
  <si>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</si>
  <si>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</si>
  <si>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</si>
  <si>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</si>
  <si>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</si>
  <si>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</si>
  <si>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</si>
  <si>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</si>
  <si>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</si>
  <si>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</si>
  <si>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</si>
  <si>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</si>
  <si>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</si>
  <si>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</si>
  <si>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</si>
  <si>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</si>
  <si>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</si>
  <si>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</si>
  <si>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</si>
  <si>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</si>
  <si>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</si>
  <si>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</si>
  <si>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</si>
  <si>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</si>
  <si>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</si>
  <si>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</si>
  <si>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</si>
  <si>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</si>
  <si>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</si>
  <si>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</si>
  <si>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</si>
  <si>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</si>
  <si>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</si>
  <si>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</si>
  <si>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</si>
  <si>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</si>
  <si>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</si>
  <si>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</si>
  <si>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</si>
  <si>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</si>
  <si>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</si>
  <si>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</si>
  <si>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</si>
  <si>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</si>
  <si>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</si>
  <si>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</si>
  <si>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</si>
  <si>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</si>
  <si>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</si>
  <si>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</si>
  <si>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</si>
  <si>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</si>
  <si>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</si>
  <si>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</si>
  <si>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</si>
  <si>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</si>
  <si>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</si>
  <si>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</si>
  <si>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</si>
  <si>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</si>
  <si>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</si>
  <si>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</si>
  <si>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</si>
  <si>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</si>
  <si>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</si>
  <si>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</si>
  <si>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</si>
  <si>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</si>
  <si>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</si>
  <si>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</si>
  <si>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</si>
  <si>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</si>
  <si>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</si>
  <si>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</si>
  <si>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</si>
  <si>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</si>
  <si>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</si>
  <si>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</si>
  <si>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</si>
  <si>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</si>
  <si>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</si>
  <si>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</si>
  <si>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</si>
  <si>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</si>
  <si>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</si>
  <si>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</si>
  <si>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</si>
  <si>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</si>
  <si>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</si>
  <si>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</si>
  <si>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</si>
  <si>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</si>
  <si>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</si>
  <si>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</si>
  <si>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</si>
  <si>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</si>
  <si>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</si>
  <si>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</si>
  <si>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</si>
  <si>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</si>
  <si>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</si>
  <si>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</si>
  <si>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</si>
  <si>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</si>
  <si>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</si>
  <si>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</si>
  <si>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</si>
  <si>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</si>
  <si>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</si>
  <si>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</si>
  <si>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</si>
  <si>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</si>
  <si>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</si>
  <si>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</si>
  <si>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</si>
  <si>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</si>
  <si>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</si>
  <si>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</si>
  <si>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</si>
  <si>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</si>
  <si>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</si>
  <si>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</si>
  <si>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</si>
  <si>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</si>
  <si>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</si>
  <si>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</si>
  <si>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</si>
  <si>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</si>
  <si>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</si>
  <si>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</si>
  <si>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</si>
  <si>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</si>
  <si>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</si>
  <si>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</si>
  <si>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</si>
  <si>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</si>
  <si>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</si>
  <si>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</si>
  <si>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</si>
  <si>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</si>
  <si>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</si>
  <si>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</si>
  <si>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</si>
  <si>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</si>
  <si>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</si>
  <si>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</si>
  <si>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</si>
  <si>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</si>
  <si>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</si>
  <si>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</si>
  <si>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</si>
  <si>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</si>
  <si>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</si>
  <si>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</si>
  <si>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</si>
  <si>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</si>
  <si>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</si>
  <si>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</si>
  <si>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</si>
  <si>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</si>
  <si>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</si>
  <si>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</si>
  <si>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</si>
  <si>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</si>
  <si>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</si>
  <si>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</si>
  <si>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</si>
  <si>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</si>
  <si>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</si>
  <si>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</si>
  <si>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</si>
  <si>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</si>
  <si>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</si>
  <si>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</si>
  <si>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</si>
  <si>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</si>
  <si>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</si>
  <si>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</si>
  <si>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</si>
  <si>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</si>
  <si>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</si>
  <si>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</si>
  <si>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</si>
  <si>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</si>
  <si>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</si>
  <si>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</si>
  <si>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</si>
  <si>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</si>
  <si>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</si>
  <si>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</si>
  <si>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</si>
  <si>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</si>
  <si>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</si>
  <si>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</si>
  <si>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</si>
  <si>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</si>
  <si>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</si>
  <si>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</si>
  <si>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</si>
  <si>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</si>
  <si>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</si>
  <si>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</si>
  <si>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</si>
  <si>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</si>
  <si>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</si>
  <si>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</si>
  <si>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</si>
  <si>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</si>
  <si>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</si>
  <si>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</si>
  <si>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</si>
  <si>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</si>
  <si>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</si>
  <si>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</si>
  <si>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</si>
  <si>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</si>
  <si>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</si>
  <si>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</si>
  <si>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</si>
  <si>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</si>
  <si>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</si>
  <si>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</si>
  <si>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</si>
  <si>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</si>
  <si>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</si>
  <si>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</si>
  <si>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</si>
  <si>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</si>
  <si>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</si>
  <si>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</si>
  <si>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</si>
  <si>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</si>
  <si>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</si>
  <si>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</si>
  <si>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</si>
  <si>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</si>
  <si>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</si>
  <si>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</si>
  <si>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</si>
  <si>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</si>
  <si>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</si>
  <si>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</si>
  <si>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</si>
  <si>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</si>
  <si>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</si>
  <si>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</si>
  <si>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</si>
  <si>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</si>
  <si>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</si>
  <si>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</si>
  <si>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</si>
  <si>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</si>
  <si>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</si>
  <si>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</si>
  <si>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</si>
  <si>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</si>
  <si>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</si>
  <si>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</si>
  <si>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</si>
  <si>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</si>
  <si>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</si>
  <si>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</si>
  <si>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</si>
  <si>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</si>
  <si>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</si>
  <si>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</si>
  <si>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</si>
  <si>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</si>
  <si>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</si>
  <si>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</si>
  <si>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</si>
  <si>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</si>
  <si>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</si>
  <si>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</si>
  <si>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</si>
  <si>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</si>
  <si>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</si>
  <si>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</si>
  <si>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</si>
  <si>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</si>
  <si>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</si>
  <si>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</si>
  <si>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</si>
  <si>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</si>
  <si>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</si>
  <si>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</si>
  <si>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</si>
  <si>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</si>
  <si>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</si>
  <si>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</si>
  <si>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</si>
  <si>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</si>
  <si>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</si>
  <si>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</si>
  <si>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</si>
  <si>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</si>
  <si>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</si>
  <si>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</si>
  <si>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</si>
  <si>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</si>
  <si>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</si>
  <si>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</si>
  <si>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</si>
  <si>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</si>
  <si>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</si>
  <si>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</si>
  <si>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</si>
  <si>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</si>
  <si>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</si>
  <si>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</si>
  <si>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</si>
  <si>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</si>
  <si>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</si>
  <si>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</si>
  <si>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</si>
  <si>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</si>
  <si>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</si>
  <si>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</si>
  <si>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</si>
  <si>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</si>
  <si>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</si>
  <si>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</si>
  <si>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</si>
  <si>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</si>
  <si>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</si>
  <si>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</si>
  <si>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</si>
  <si>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</si>
  <si>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</si>
  <si>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</si>
  <si>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</si>
  <si>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</si>
  <si>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</si>
  <si>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</si>
  <si>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</si>
  <si>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</si>
  <si>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</si>
  <si>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</si>
  <si>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</si>
  <si>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</si>
  <si>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</si>
  <si>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</si>
  <si>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</si>
  <si>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</si>
  <si>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</si>
  <si>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</si>
  <si>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</si>
  <si>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</si>
  <si>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</si>
  <si>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</si>
  <si>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</si>
  <si>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</si>
  <si>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</si>
  <si>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</si>
  <si>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</si>
  <si>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</si>
  <si>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</si>
  <si>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</si>
  <si>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</si>
  <si>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</si>
  <si>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</si>
  <si>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</si>
  <si>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</si>
  <si>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</si>
  <si>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</si>
  <si>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</si>
  <si>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</si>
  <si>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</si>
  <si>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</si>
  <si>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</si>
  <si>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</si>
  <si>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</si>
  <si>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</si>
  <si>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</si>
  <si>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</si>
  <si>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</si>
  <si>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</si>
  <si>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</si>
  <si>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</si>
  <si>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</si>
  <si>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</si>
  <si>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</si>
  <si>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</si>
  <si>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</si>
  <si>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</si>
  <si>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</si>
  <si>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</si>
  <si>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</si>
  <si>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</si>
  <si>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</si>
  <si>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</si>
  <si>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</si>
  <si>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</si>
  <si>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</si>
  <si>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</si>
  <si>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</si>
  <si>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</si>
  <si>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</si>
  <si>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</si>
  <si>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</si>
  <si>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</si>
  <si>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</si>
  <si>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</si>
  <si>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</si>
  <si>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</si>
  <si>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</si>
  <si>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</si>
  <si>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</si>
  <si>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</si>
  <si>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</si>
  <si>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</si>
  <si>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</si>
  <si>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</si>
  <si>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</si>
  <si>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</si>
  <si>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</si>
  <si>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</si>
  <si>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</si>
  <si>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</si>
  <si>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</si>
  <si>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</si>
  <si>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</si>
  <si>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</si>
  <si>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</si>
  <si>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</si>
  <si>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</si>
  <si>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</si>
  <si>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</si>
  <si>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</si>
  <si>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</si>
  <si>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</si>
  <si>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</si>
  <si>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</si>
  <si>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</si>
  <si>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</si>
  <si>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</si>
  <si>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</si>
  <si>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</si>
  <si>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</si>
  <si>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</si>
  <si>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</si>
  <si>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</si>
  <si>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</si>
  <si>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</si>
  <si>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</si>
  <si>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</si>
  <si>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</si>
  <si>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</si>
  <si>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</si>
  <si>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</si>
  <si>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</si>
  <si>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</si>
  <si>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</si>
  <si>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</si>
  <si>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</si>
  <si>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</si>
  <si>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</si>
  <si>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</si>
  <si>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</si>
  <si>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</si>
  <si>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</si>
  <si>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</si>
  <si>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</si>
  <si>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</si>
  <si>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</si>
  <si>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</si>
  <si>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</si>
  <si>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</si>
  <si>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</si>
  <si>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</si>
  <si>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</si>
  <si>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</si>
  <si>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</si>
  <si>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</si>
  <si>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</si>
  <si>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</si>
  <si>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</si>
  <si>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</si>
  <si>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</si>
  <si>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</si>
  <si>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</si>
  <si>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</si>
  <si>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</si>
  <si>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</si>
  <si>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</si>
  <si>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</si>
  <si>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</si>
  <si>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</si>
  <si>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</si>
  <si>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</si>
  <si>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</si>
  <si>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</si>
  <si>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</si>
  <si>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</si>
  <si>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</si>
  <si>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</si>
  <si>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</si>
  <si>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</si>
  <si>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</si>
  <si>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</si>
  <si>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</si>
  <si>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</si>
  <si>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</si>
  <si>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</si>
  <si>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</si>
  <si>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</si>
  <si>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</si>
  <si>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</si>
  <si>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</si>
  <si>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</si>
  <si>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</si>
  <si>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</si>
  <si>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</si>
  <si>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</si>
  <si>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</si>
  <si>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</si>
  <si>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</si>
  <si>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</si>
  <si>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</si>
  <si>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</si>
  <si>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</si>
  <si>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</si>
  <si>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</si>
  <si>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</si>
  <si>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</si>
  <si>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</si>
  <si>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</si>
  <si>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</si>
  <si>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</si>
  <si>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</si>
  <si>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</si>
  <si>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</si>
  <si>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</si>
  <si>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</si>
  <si>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</si>
  <si>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</si>
  <si>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</si>
  <si>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</si>
  <si>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</si>
  <si>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</si>
  <si>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</si>
  <si>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</si>
  <si>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</si>
  <si>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</si>
  <si>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</si>
  <si>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</si>
  <si>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</si>
  <si>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</si>
  <si>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</si>
  <si>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</si>
  <si>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</si>
  <si>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</si>
  <si>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</si>
  <si>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</si>
  <si>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</si>
  <si>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</si>
  <si>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</si>
  <si>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</si>
  <si>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</si>
  <si>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</si>
  <si>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</si>
  <si>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</si>
  <si>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</si>
  <si>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</si>
  <si>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</si>
  <si>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</si>
  <si>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</si>
  <si>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</si>
  <si>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</si>
  <si>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</si>
  <si>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</si>
  <si>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</si>
  <si>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</si>
  <si>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</si>
  <si>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</si>
  <si>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</si>
  <si>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</si>
  <si>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</si>
  <si>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</si>
  <si>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</si>
  <si>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</si>
  <si>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</si>
  <si>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</si>
  <si>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</si>
  <si>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</si>
  <si>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</si>
  <si>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</si>
  <si>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</si>
  <si>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</si>
  <si>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</si>
  <si>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</si>
  <si>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</si>
  <si>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</si>
  <si>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</si>
  <si>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</si>
  <si>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</si>
  <si>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</si>
  <si>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</si>
  <si>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</si>
  <si>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</si>
  <si>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</si>
  <si>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</si>
  <si>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</si>
  <si>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</si>
  <si>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</si>
  <si>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</si>
  <si>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</si>
  <si>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</si>
  <si>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</si>
  <si>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</si>
  <si>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</si>
  <si>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</si>
  <si>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</si>
  <si>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</si>
  <si>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</si>
  <si>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</si>
  <si>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</si>
  <si>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</si>
  <si>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</si>
  <si>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</si>
  <si>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</si>
  <si>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</si>
  <si>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</si>
  <si>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</si>
  <si>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</si>
  <si>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</si>
  <si>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</si>
  <si>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</si>
  <si>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</si>
  <si>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</si>
  <si>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</si>
  <si>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</si>
  <si>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</si>
  <si>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</si>
  <si>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</si>
  <si>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</si>
  <si>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</si>
  <si>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</si>
  <si>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</si>
  <si>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</si>
  <si>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</si>
  <si>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</si>
  <si>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</si>
  <si>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</si>
  <si>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</si>
  <si>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</si>
  <si>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</si>
  <si>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</si>
  <si>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</si>
  <si>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</si>
  <si>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</si>
  <si>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</si>
  <si>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</si>
  <si>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</si>
  <si>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</si>
  <si>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</si>
  <si>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</si>
  <si>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</si>
  <si>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</si>
  <si>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</si>
  <si>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</si>
  <si>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</si>
  <si>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</si>
  <si>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</si>
  <si>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</si>
  <si>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</si>
  <si>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</si>
  <si>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</si>
  <si>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</si>
  <si>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</si>
  <si>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</si>
  <si>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</si>
  <si>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</si>
  <si>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</si>
  <si>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</si>
  <si>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</si>
  <si>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</si>
  <si>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</si>
  <si>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</si>
  <si>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</si>
  <si>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</si>
  <si>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</si>
  <si>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</si>
  <si>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</si>
  <si>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</si>
  <si>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</si>
  <si>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</si>
  <si>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</si>
  <si>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</si>
  <si>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</si>
  <si>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</si>
  <si>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</si>
  <si>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</si>
  <si>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</si>
  <si>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</si>
  <si>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</si>
  <si>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</si>
  <si>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</si>
  <si>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</si>
  <si>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</si>
  <si>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</si>
  <si>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</si>
  <si>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</si>
  <si>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</si>
  <si>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</si>
  <si>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</si>
  <si>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</si>
  <si>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</si>
  <si>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</si>
  <si>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</si>
  <si>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</si>
  <si>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</si>
  <si>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</si>
  <si>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</si>
  <si>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</si>
  <si>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</si>
  <si>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</si>
  <si>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</si>
  <si>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</si>
  <si>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</si>
  <si>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</si>
  <si>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</si>
  <si>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</si>
  <si>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</si>
  <si>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</si>
  <si>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</si>
  <si>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</si>
  <si>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</si>
  <si>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</si>
  <si>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</si>
  <si>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</si>
  <si>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</si>
  <si>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</si>
  <si>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</si>
  <si>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</si>
  <si>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</si>
  <si>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</si>
  <si>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</si>
  <si>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</si>
  <si>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</si>
  <si>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</si>
  <si>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</si>
  <si>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</si>
  <si>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</si>
  <si>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</si>
  <si>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</si>
  <si>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</si>
  <si>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</si>
  <si>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</si>
  <si>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</si>
  <si>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</si>
  <si>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</si>
  <si>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</si>
  <si>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</si>
  <si>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</si>
  <si>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</si>
  <si>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</si>
  <si>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</si>
  <si>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</si>
  <si>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</si>
  <si>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</si>
  <si>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</si>
  <si>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</si>
  <si>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</si>
  <si>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</si>
  <si>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</si>
  <si>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</si>
  <si>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</si>
  <si>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</si>
  <si>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</si>
  <si>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</si>
  <si>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</si>
  <si>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</si>
  <si>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</si>
  <si>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</si>
  <si>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</si>
  <si>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</si>
  <si>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</si>
  <si>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</si>
  <si>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</si>
  <si>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</si>
  <si>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</si>
  <si>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</si>
  <si>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</si>
  <si>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</si>
  <si>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</si>
  <si>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</si>
  <si>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</si>
  <si>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</si>
  <si>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</si>
  <si>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</si>
  <si>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</si>
  <si>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</si>
  <si>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</si>
  <si>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</si>
  <si>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</si>
  <si>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</si>
  <si>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</si>
  <si>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</si>
  <si>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</si>
  <si>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</si>
  <si>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</si>
  <si>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</si>
  <si>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</si>
  <si>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</si>
  <si>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</si>
  <si>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</si>
  <si>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</si>
  <si>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</si>
  <si>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</si>
  <si>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</si>
  <si>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</si>
  <si>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</si>
  <si>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</si>
  <si>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</si>
  <si>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</si>
  <si>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</si>
  <si>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</si>
  <si>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</si>
  <si>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</si>
  <si>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</si>
  <si>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</si>
  <si>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</si>
  <si>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</si>
  <si>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</si>
  <si>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</si>
  <si>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</si>
  <si>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</si>
  <si>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</si>
  <si>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</si>
  <si>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</si>
  <si>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</si>
  <si>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</si>
  <si>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</si>
  <si>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</si>
  <si>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</si>
  <si>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</si>
  <si>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</si>
  <si>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</si>
  <si>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</si>
  <si>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</si>
  <si>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</si>
  <si>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</si>
  <si>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</si>
  <si>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</si>
  <si>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</si>
  <si>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</si>
  <si>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</si>
  <si>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</si>
  <si>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</si>
  <si>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</si>
  <si>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</si>
  <si>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</si>
  <si>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</si>
  <si>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</si>
  <si>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</si>
  <si>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</si>
  <si>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</si>
  <si>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</si>
  <si>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</si>
  <si>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</si>
  <si>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</si>
  <si>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</si>
  <si>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</si>
  <si>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</si>
  <si>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</si>
  <si>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</si>
  <si>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</si>
  <si>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</si>
  <si>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</si>
  <si>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</si>
  <si>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</si>
  <si>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</si>
  <si>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</si>
  <si>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</si>
  <si>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</si>
  <si>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</si>
  <si>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</si>
  <si>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</si>
  <si>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</si>
  <si>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</si>
  <si>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</si>
  <si>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</si>
  <si>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</si>
  <si>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</si>
  <si>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</si>
  <si>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</si>
  <si>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</si>
  <si>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</si>
  <si>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</si>
  <si>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</si>
  <si>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</si>
  <si>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</si>
  <si>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</si>
  <si>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</si>
  <si>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</si>
  <si>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</si>
  <si>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</si>
  <si>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</si>
  <si>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</si>
  <si>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</si>
  <si>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</si>
  <si>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</si>
  <si>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</si>
  <si>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</si>
  <si>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</si>
  <si>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</si>
  <si>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</si>
  <si>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</si>
  <si>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</si>
  <si>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</si>
  <si>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</si>
  <si>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</si>
  <si>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</si>
  <si>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</si>
  <si>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</si>
  <si>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</si>
  <si>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</si>
  <si>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</si>
  <si>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</si>
  <si>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</si>
  <si>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</si>
  <si>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</si>
  <si>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</si>
  <si>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</si>
  <si>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</si>
  <si>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</si>
  <si>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</si>
  <si>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</si>
  <si>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</si>
  <si>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</si>
  <si>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</si>
  <si>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</si>
  <si>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</si>
  <si>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</si>
  <si>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</si>
  <si>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</si>
  <si>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</si>
  <si>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</si>
  <si>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</si>
  <si>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</si>
  <si>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</si>
  <si>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</si>
  <si>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</si>
  <si>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</si>
  <si>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</si>
  <si>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</si>
  <si>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</si>
  <si>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</si>
  <si>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</si>
  <si>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</si>
  <si>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</si>
  <si>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</si>
  <si>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</si>
  <si>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</si>
  <si>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</si>
  <si>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</si>
  <si>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</si>
  <si>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</si>
  <si>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</si>
  <si>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</si>
  <si>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</si>
  <si>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</si>
  <si>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</si>
  <si>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</si>
  <si>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</si>
  <si>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</si>
  <si>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</si>
  <si>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</si>
  <si>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</si>
  <si>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</si>
  <si>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</si>
  <si>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</si>
  <si>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</si>
  <si>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</si>
  <si>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</si>
  <si>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</si>
  <si>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</si>
  <si>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</si>
  <si>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</si>
  <si>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</si>
  <si>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</si>
  <si>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</si>
  <si>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</si>
  <si>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</si>
  <si>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</si>
  <si>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</si>
  <si>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</si>
  <si>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</si>
  <si>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</si>
  <si>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</si>
  <si>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</si>
  <si>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</si>
  <si>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</si>
  <si>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</si>
  <si>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</si>
  <si>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</si>
  <si>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</si>
  <si>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</si>
  <si>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</si>
  <si>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</si>
  <si>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</si>
  <si>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</si>
  <si>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</si>
  <si>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</si>
  <si>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</si>
  <si>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</si>
  <si>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</si>
  <si>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</si>
  <si>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</si>
  <si>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</si>
  <si>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</si>
  <si>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</si>
  <si>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</si>
  <si>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</si>
  <si>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</si>
  <si>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</si>
  <si>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</si>
  <si>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</si>
  <si>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</si>
  <si>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</si>
  <si>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</si>
  <si>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</si>
  <si>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</si>
  <si>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</si>
  <si>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</si>
  <si>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</si>
  <si>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</si>
  <si>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</si>
  <si>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</si>
  <si>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</si>
  <si>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</si>
  <si>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</si>
  <si>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</si>
  <si>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</si>
  <si>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</si>
  <si>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</si>
  <si>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</si>
  <si>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</si>
  <si>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</si>
  <si>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</si>
  <si>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</si>
  <si>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</si>
  <si>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</si>
  <si>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</si>
  <si>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</si>
  <si>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</si>
  <si>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</si>
  <si>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</si>
  <si>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</si>
  <si>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</si>
  <si>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</si>
  <si>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</si>
  <si>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</si>
  <si>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</si>
  <si>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</si>
  <si>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</si>
  <si>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</si>
  <si>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</si>
  <si>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</si>
  <si>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</si>
  <si>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</si>
  <si>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</si>
  <si>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</si>
  <si>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</si>
  <si>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</si>
  <si>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</si>
  <si>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</si>
  <si>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</si>
  <si>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</si>
  <si>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</si>
  <si>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</si>
  <si>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</si>
  <si>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</si>
  <si>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</si>
  <si>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</si>
  <si>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</si>
  <si>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</si>
  <si>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</si>
  <si>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</si>
  <si>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</si>
  <si>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</si>
  <si>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</si>
  <si>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</si>
  <si>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</si>
  <si>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</si>
  <si>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</si>
  <si>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</si>
  <si>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</si>
  <si>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</si>
  <si>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</si>
  <si>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</si>
  <si>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</si>
  <si>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</si>
  <si>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</si>
  <si>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</si>
  <si>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</si>
  <si>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</si>
  <si>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</si>
  <si>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</si>
  <si>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</si>
  <si>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</si>
  <si>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</si>
  <si>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</si>
  <si>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</si>
  <si>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</si>
  <si>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</si>
  <si>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</si>
  <si>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</si>
  <si>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</si>
  <si>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</si>
  <si>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</si>
  <si>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</si>
  <si>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</si>
  <si>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</si>
  <si>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</si>
  <si>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</si>
  <si>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</si>
  <si>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</si>
  <si>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</si>
  <si>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</si>
  <si>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</si>
  <si>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</si>
  <si>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</si>
  <si>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</si>
  <si>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</si>
  <si>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</si>
  <si>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</si>
  <si>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</si>
  <si>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</si>
  <si>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</si>
  <si>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</si>
  <si>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</si>
  <si>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</si>
  <si>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</si>
  <si>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</si>
  <si>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</si>
  <si>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</si>
  <si>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</si>
  <si>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</si>
  <si>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</si>
  <si>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</si>
  <si>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</si>
  <si>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</si>
  <si>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</si>
  <si>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</si>
  <si>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</si>
  <si>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</si>
  <si>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</si>
  <si>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</si>
  <si>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</si>
  <si>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</si>
  <si>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</si>
  <si>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</si>
  <si>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</si>
  <si>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</si>
  <si>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</si>
  <si>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</si>
  <si>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</si>
  <si>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</si>
  <si>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</si>
  <si>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</si>
  <si>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</si>
  <si>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</si>
  <si>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</si>
  <si>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</si>
  <si>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</si>
  <si>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</si>
  <si>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</si>
  <si>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</si>
  <si>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</si>
  <si>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</si>
  <si>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</si>
  <si>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</si>
  <si>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</si>
  <si>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</si>
  <si>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</si>
  <si>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</si>
  <si>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</si>
  <si>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</si>
  <si>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</si>
  <si>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</si>
  <si>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</si>
  <si>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</si>
  <si>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</si>
  <si>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</si>
  <si>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</si>
  <si>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</si>
  <si>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</si>
  <si>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</si>
  <si>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</si>
  <si>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</si>
  <si>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</si>
  <si>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</si>
  <si>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</si>
  <si>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</si>
  <si>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</si>
  <si>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</si>
  <si>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</si>
  <si>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</si>
  <si>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</si>
  <si>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</si>
  <si>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</si>
  <si>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</si>
  <si>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</si>
  <si>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</si>
  <si>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</si>
  <si>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</si>
  <si>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</si>
  <si>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</si>
  <si>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</si>
  <si>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</si>
  <si>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</si>
  <si>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</si>
  <si>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</si>
  <si>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</si>
  <si>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</si>
  <si>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</si>
  <si>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</si>
  <si>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</si>
  <si>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</si>
  <si>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</si>
  <si>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</si>
  <si>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</si>
  <si>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</si>
  <si>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</si>
  <si>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</si>
  <si>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</si>
  <si>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</si>
  <si>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</si>
  <si>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</si>
  <si>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</si>
  <si>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</si>
  <si>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</si>
  <si>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</si>
  <si>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</si>
  <si>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</si>
  <si>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</si>
  <si>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</si>
  <si>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</si>
  <si>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</si>
  <si>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</si>
  <si>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</si>
  <si>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</si>
  <si>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</si>
  <si>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</si>
  <si>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</si>
  <si>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</si>
  <si>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</si>
  <si>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</si>
  <si>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</si>
  <si>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</si>
  <si>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</si>
  <si>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</si>
  <si>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</si>
  <si>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</si>
  <si>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</si>
  <si>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</si>
  <si>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</si>
  <si>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</si>
  <si>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</si>
  <si>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</si>
  <si>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</si>
  <si>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</si>
  <si>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</si>
  <si>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</si>
  <si>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</si>
  <si>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</si>
  <si>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</si>
  <si>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</si>
  <si>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</si>
  <si>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</si>
  <si>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</si>
  <si>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</si>
  <si>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</si>
  <si>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</si>
  <si>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</si>
  <si>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</si>
  <si>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</si>
  <si>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</si>
  <si>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</si>
  <si>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</si>
  <si>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</si>
  <si>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</si>
  <si>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</si>
  <si>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</si>
  <si>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</si>
  <si>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</si>
  <si>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</si>
  <si>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</si>
  <si>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</si>
  <si>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</si>
  <si>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</si>
  <si>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</si>
  <si>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</si>
  <si>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</si>
  <si>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</si>
  <si>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</si>
  <si>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</si>
  <si>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</si>
  <si>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</si>
  <si>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</si>
  <si>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</si>
  <si>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</si>
  <si>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</si>
  <si>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</si>
  <si>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</si>
  <si>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</si>
  <si>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</si>
  <si>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</si>
  <si>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</si>
  <si>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</si>
  <si>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</si>
  <si>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</si>
  <si>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</si>
  <si>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</si>
  <si>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</si>
  <si>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</si>
  <si>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</si>
  <si>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</si>
  <si>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</si>
  <si>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</si>
  <si>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</si>
  <si>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</si>
  <si>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</si>
  <si>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</si>
  <si>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</si>
  <si>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</si>
  <si>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</si>
  <si>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</si>
  <si>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</si>
  <si>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</si>
  <si>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</si>
  <si>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</si>
  <si>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</si>
  <si>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</si>
  <si>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</si>
  <si>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</si>
  <si>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</si>
  <si>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</si>
  <si>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</si>
  <si>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</si>
  <si>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</si>
  <si>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</si>
  <si>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</si>
  <si>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</si>
  <si>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</si>
  <si>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</si>
  <si>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</si>
  <si>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</si>
  <si>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</si>
  <si>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</si>
  <si>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</si>
  <si>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</si>
  <si>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</si>
  <si>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</si>
  <si>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</si>
  <si>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</si>
  <si>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</si>
  <si>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</si>
  <si>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</si>
  <si>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</si>
  <si>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</si>
  <si>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</si>
  <si>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</si>
  <si>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</si>
  <si>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</si>
  <si>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</si>
  <si>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</si>
  <si>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</si>
  <si>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</si>
  <si>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</si>
  <si>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</si>
  <si>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</si>
  <si>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</si>
  <si>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</si>
  <si>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</si>
  <si>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</si>
  <si>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</si>
  <si>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</si>
  <si>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</si>
  <si>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</si>
  <si>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</si>
  <si>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</si>
  <si>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</si>
  <si>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</si>
  <si>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</si>
  <si>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</si>
  <si>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</si>
  <si>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</si>
  <si>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</si>
  <si>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</si>
  <si>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</si>
  <si>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</si>
  <si>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</si>
  <si>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</si>
  <si>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</si>
  <si>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</si>
  <si>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</si>
  <si>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</si>
  <si>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</si>
  <si>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</si>
  <si>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</si>
  <si>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</si>
  <si>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</si>
  <si>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</si>
  <si>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</si>
  <si>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</si>
  <si>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</si>
  <si>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</si>
  <si>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</si>
  <si>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</si>
  <si>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</si>
  <si>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</si>
  <si>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</si>
  <si>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</si>
  <si>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</si>
  <si>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</si>
  <si>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</si>
  <si>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</si>
  <si>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</si>
  <si>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</si>
  <si>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</si>
  <si>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</si>
  <si>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</si>
  <si>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</si>
  <si>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</si>
  <si>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</si>
  <si>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</si>
  <si>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</si>
  <si>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</si>
  <si>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</si>
  <si>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</si>
  <si>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</si>
  <si>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</si>
  <si>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</si>
  <si>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</si>
  <si>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</si>
  <si>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</si>
  <si>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</si>
  <si>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</si>
  <si>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</si>
  <si>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</si>
  <si>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</si>
  <si>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</si>
  <si>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</si>
  <si>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</si>
  <si>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</si>
  <si>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</si>
  <si>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</si>
  <si>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</si>
  <si>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</si>
  <si>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</si>
  <si>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</si>
  <si>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</si>
  <si>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</si>
  <si>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</si>
  <si>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</si>
  <si>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</si>
  <si>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</si>
  <si>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</si>
  <si>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</si>
  <si>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</si>
  <si>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</si>
  <si>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</si>
  <si>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</si>
  <si>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</si>
  <si>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</si>
  <si>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</si>
  <si>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</si>
  <si>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</si>
  <si>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</si>
  <si>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</si>
  <si>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</si>
  <si>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</si>
  <si>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</si>
  <si>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</si>
  <si>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</si>
  <si>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</si>
  <si>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</si>
  <si>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</si>
  <si>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</si>
  <si>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</si>
  <si>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</si>
  <si>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</si>
  <si>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</si>
  <si>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</si>
  <si>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</si>
  <si>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</si>
  <si>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</si>
  <si>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</si>
  <si>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</si>
  <si>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</si>
  <si>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</si>
  <si>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</si>
  <si>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</si>
  <si>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</si>
  <si>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</si>
  <si>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</si>
  <si>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</si>
  <si>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</si>
  <si>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</si>
  <si>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</si>
  <si>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</si>
  <si>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</si>
  <si>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</si>
  <si>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</si>
  <si>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</si>
  <si>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</si>
  <si>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</si>
  <si>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</si>
  <si>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</si>
  <si>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</si>
  <si>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</si>
  <si>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</si>
  <si>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</si>
  <si>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</si>
  <si>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</si>
  <si>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</si>
  <si>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</si>
  <si>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</si>
  <si>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</si>
  <si>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</si>
  <si>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</si>
  <si>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</si>
  <si>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</si>
  <si>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</si>
  <si>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</si>
  <si>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</si>
  <si>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</si>
  <si>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</si>
  <si>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</si>
  <si>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</si>
  <si>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</si>
  <si>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</si>
  <si>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</si>
  <si>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</si>
  <si>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</si>
  <si>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</si>
  <si>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</si>
  <si>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</si>
  <si>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</si>
  <si>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</si>
  <si>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</si>
  <si>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</si>
  <si>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</si>
  <si>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</si>
  <si>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</si>
  <si>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</si>
  <si>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</si>
  <si>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</si>
  <si>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</si>
  <si>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</si>
  <si>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</si>
  <si>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</si>
  <si>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</si>
  <si>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</si>
  <si>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</si>
  <si>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</si>
  <si>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</si>
  <si>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</si>
  <si>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</si>
  <si>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</si>
  <si>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</si>
  <si>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</si>
  <si>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</si>
  <si>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</si>
  <si>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</si>
  <si>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</si>
  <si>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</si>
  <si>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</si>
  <si>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</si>
  <si>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</si>
  <si>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</si>
  <si>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</si>
  <si>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</si>
  <si>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</si>
  <si>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</si>
  <si>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</si>
  <si>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</si>
  <si>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</si>
  <si>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</si>
  <si>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</si>
  <si>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</si>
  <si>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</si>
  <si>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</si>
  <si>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</si>
  <si>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</si>
  <si>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</si>
  <si>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</si>
  <si>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</si>
  <si>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</si>
  <si>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</si>
  <si>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</si>
  <si>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</si>
  <si>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</si>
  <si>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</si>
  <si>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</si>
  <si>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</si>
  <si>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</si>
  <si>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</si>
  <si>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</si>
  <si>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</si>
  <si>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</si>
  <si>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</si>
  <si>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</si>
  <si>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</si>
  <si>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</si>
  <si>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</si>
  <si>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</si>
  <si>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</si>
  <si>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</si>
  <si>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</si>
  <si>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</si>
  <si>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</si>
  <si>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</si>
  <si>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</si>
  <si>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</si>
  <si>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</si>
  <si>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</si>
  <si>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</si>
  <si>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</si>
  <si>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</si>
  <si>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</si>
  <si>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</si>
  <si>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</si>
  <si>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</si>
  <si>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</si>
  <si>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</si>
  <si>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</si>
  <si>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</si>
  <si>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</si>
  <si>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</si>
  <si>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</si>
  <si>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</si>
  <si>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</si>
  <si>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</si>
  <si>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</si>
  <si>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</si>
  <si>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</si>
  <si>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</si>
  <si>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</si>
  <si>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</si>
  <si>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</si>
  <si>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</si>
  <si>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</si>
  <si>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</si>
  <si>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</si>
  <si>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</si>
  <si>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</si>
  <si>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</si>
  <si>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</si>
  <si>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</si>
  <si>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</si>
  <si>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</si>
  <si>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</si>
  <si>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</si>
  <si>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</si>
  <si>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</si>
  <si>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</si>
  <si>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</si>
  <si>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</si>
  <si>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</si>
  <si>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</si>
  <si>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</si>
  <si>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</si>
  <si>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</si>
  <si>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</si>
  <si>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</si>
  <si>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</si>
  <si>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</si>
  <si>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</si>
  <si>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</si>
  <si>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</si>
  <si>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</si>
  <si>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</si>
  <si>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</si>
  <si>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</si>
  <si>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</si>
  <si>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</si>
  <si>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</si>
  <si>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</si>
  <si>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</si>
  <si>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</si>
  <si>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</si>
  <si>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</si>
  <si>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</si>
  <si>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</si>
  <si>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</si>
  <si>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</si>
  <si>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</si>
  <si>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</si>
  <si>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</si>
  <si>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</si>
  <si>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</si>
  <si>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</si>
  <si>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</si>
  <si>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</si>
  <si>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</si>
  <si>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</si>
  <si>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</si>
  <si>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</si>
  <si>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</si>
  <si>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</si>
  <si>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</si>
  <si>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</si>
  <si>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</si>
  <si>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</si>
  <si>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</si>
  <si>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</si>
  <si>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</si>
  <si>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</si>
  <si>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</si>
  <si>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</si>
  <si>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</si>
  <si>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</si>
  <si>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</si>
  <si>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</si>
  <si>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</si>
  <si>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</si>
  <si>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</si>
  <si>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</si>
  <si>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</si>
  <si>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</si>
  <si>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</si>
  <si>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</si>
  <si>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</si>
  <si>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</si>
  <si>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</si>
  <si>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</si>
  <si>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</si>
  <si>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</si>
  <si>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</si>
  <si>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</si>
  <si>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</si>
  <si>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</si>
  <si>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</si>
  <si>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</si>
  <si>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</si>
  <si>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</si>
  <si>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</si>
  <si>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</si>
  <si>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</si>
  <si>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</si>
  <si>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</si>
  <si>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</si>
  <si>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</si>
  <si>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</si>
  <si>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</si>
  <si>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</si>
  <si>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</si>
  <si>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</si>
  <si>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</si>
  <si>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</si>
  <si>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</si>
  <si>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</si>
  <si>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</si>
  <si>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</si>
  <si>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</si>
  <si>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</si>
  <si>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</si>
  <si>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</si>
  <si>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</si>
  <si>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</si>
  <si>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</si>
  <si>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</si>
  <si>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</si>
  <si>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</si>
  <si>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</si>
  <si>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</si>
  <si>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</si>
  <si>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</si>
  <si>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</si>
  <si>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</si>
  <si>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</si>
  <si>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</si>
  <si>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</si>
  <si>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</si>
  <si>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</si>
  <si>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</si>
  <si>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</si>
  <si>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</si>
  <si>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</si>
  <si>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</si>
  <si>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</si>
  <si>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</si>
  <si>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</si>
  <si>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</si>
  <si>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</si>
  <si>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</si>
  <si>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</si>
  <si>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</si>
  <si>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</si>
  <si>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</si>
  <si>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</si>
  <si>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</si>
  <si>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</si>
  <si>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</si>
  <si>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</si>
  <si>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</si>
  <si>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</si>
  <si>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</si>
  <si>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</si>
  <si>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</si>
  <si>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</si>
  <si>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</si>
  <si>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</si>
  <si>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</si>
  <si>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</si>
  <si>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</si>
  <si>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</si>
  <si>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</si>
  <si>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</si>
  <si>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</si>
  <si>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</si>
  <si>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</si>
  <si>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</si>
  <si>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</si>
  <si>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</si>
  <si>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</si>
  <si>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</si>
  <si>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</si>
  <si>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</si>
  <si>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</si>
  <si>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</si>
  <si>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</si>
  <si>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</si>
  <si>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</si>
  <si>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</si>
  <si>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</si>
  <si>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</si>
  <si>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</si>
  <si>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</si>
  <si>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</si>
  <si>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</si>
  <si>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</si>
  <si>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</si>
  <si>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</si>
  <si>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</si>
  <si>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</si>
  <si>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</si>
  <si>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</si>
  <si>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</si>
  <si>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</si>
  <si>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</si>
  <si>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</si>
  <si>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</si>
  <si>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</si>
  <si>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</si>
  <si>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</si>
  <si>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</si>
  <si>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</si>
  <si>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</si>
  <si>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</si>
  <si>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</si>
  <si>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</si>
  <si>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</si>
  <si>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</si>
  <si>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</si>
  <si>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</si>
  <si>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</si>
  <si>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</si>
  <si>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</si>
  <si>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</si>
  <si>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</si>
  <si>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</si>
  <si>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</si>
  <si>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</si>
  <si>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</si>
  <si>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</si>
  <si>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</si>
  <si>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</si>
  <si>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</si>
  <si>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</si>
  <si>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</si>
  <si>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</si>
  <si>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</si>
  <si>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</si>
  <si>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</si>
  <si>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</si>
  <si>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</si>
  <si>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</si>
  <si>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</si>
  <si>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</si>
  <si>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</si>
  <si>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</si>
  <si>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</si>
  <si>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</si>
  <si>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</si>
  <si>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</si>
  <si>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</si>
  <si>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</si>
  <si>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</si>
  <si>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</si>
  <si>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</si>
  <si>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</si>
  <si>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</si>
  <si>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</si>
  <si>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</si>
  <si>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</si>
  <si>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</si>
  <si>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</si>
  <si>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</si>
  <si>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</si>
  <si>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</si>
  <si>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</si>
  <si>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</si>
  <si>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</si>
  <si>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</si>
  <si>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</si>
  <si>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</si>
  <si>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</si>
  <si>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</si>
  <si>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</si>
  <si>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</si>
  <si>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</si>
  <si>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</si>
  <si>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</si>
  <si>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</si>
  <si>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</si>
  <si>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</si>
  <si>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</si>
  <si>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</si>
  <si>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</si>
  <si>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</si>
  <si>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</si>
  <si>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</si>
  <si>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</si>
  <si>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</si>
  <si>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</si>
  <si>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</si>
  <si>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</si>
  <si>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</si>
  <si>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</si>
  <si>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</si>
  <si>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</si>
  <si>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</si>
  <si>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</si>
  <si>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</si>
  <si>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</si>
  <si>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</si>
  <si>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</si>
  <si>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</si>
  <si>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</si>
  <si>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</si>
  <si>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</si>
  <si>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</si>
  <si>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</si>
  <si>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</si>
  <si>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</si>
  <si>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</si>
  <si>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</si>
  <si>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</si>
  <si>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</si>
  <si>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</si>
  <si>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</si>
  <si>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</si>
  <si>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</si>
  <si>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</si>
  <si>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</si>
  <si>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</si>
  <si>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</si>
  <si>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</si>
  <si>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</si>
  <si>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</si>
  <si>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</si>
  <si>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</si>
  <si>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</si>
  <si>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</si>
  <si>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</si>
  <si>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</si>
  <si>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</si>
  <si>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</si>
  <si>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</si>
  <si>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</si>
  <si>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</si>
  <si>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</si>
  <si>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</si>
  <si>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</si>
  <si>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</si>
  <si>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</si>
  <si>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</si>
  <si>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</si>
  <si>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</si>
  <si>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</si>
  <si>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</si>
  <si>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</si>
  <si>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</si>
  <si>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</si>
  <si>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</si>
  <si>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</si>
  <si>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</si>
  <si>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</si>
  <si>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</si>
  <si>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</si>
  <si>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</si>
  <si>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</si>
  <si>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</si>
  <si>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</si>
  <si>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</si>
  <si>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</si>
  <si>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</si>
  <si>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</si>
  <si>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</si>
  <si>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</si>
  <si>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</si>
  <si>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</si>
  <si>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</si>
  <si>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</si>
  <si>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</si>
  <si>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</si>
  <si>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</si>
  <si>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</si>
  <si>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</si>
  <si>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</si>
  <si>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</si>
  <si>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</si>
  <si>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</si>
  <si>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</si>
  <si>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</si>
  <si>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</si>
  <si>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</si>
  <si>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</si>
  <si>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</si>
  <si>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</si>
  <si>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</si>
  <si>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</si>
  <si>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</si>
  <si>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</si>
  <si>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</si>
  <si>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</si>
  <si>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</si>
  <si>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</si>
  <si>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</si>
  <si>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</si>
  <si>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</si>
  <si>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</si>
  <si>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</si>
  <si>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</si>
  <si>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</si>
  <si>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</si>
  <si>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</si>
  <si>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</si>
  <si>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</si>
  <si>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</si>
  <si>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</si>
  <si>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</si>
  <si>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</si>
  <si>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</si>
  <si>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</si>
  <si>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</si>
  <si>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</si>
  <si>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</si>
  <si>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</si>
  <si>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</si>
  <si>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</si>
  <si>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</si>
  <si>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</si>
  <si>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</si>
  <si>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</si>
  <si>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</si>
  <si>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</si>
  <si>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</si>
  <si>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</si>
  <si>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</si>
  <si>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</si>
  <si>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</si>
  <si>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</si>
  <si>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</si>
  <si>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</si>
  <si>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</si>
  <si>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</si>
  <si>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</si>
  <si>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</si>
  <si>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</si>
  <si>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</si>
  <si>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</si>
  <si>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</si>
  <si>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</si>
  <si>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</si>
  <si>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</si>
  <si>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</si>
  <si>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</si>
  <si>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</si>
  <si>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</si>
  <si>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</si>
  <si>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</si>
  <si>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</si>
  <si>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</si>
  <si>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</si>
  <si>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</si>
  <si>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</si>
  <si>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</si>
  <si>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</si>
  <si>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</si>
  <si>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</si>
  <si>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</si>
  <si>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</si>
  <si>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</si>
  <si>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</si>
  <si>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</si>
  <si>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</si>
  <si>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</si>
  <si>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</si>
  <si>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</si>
  <si>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</si>
  <si>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</si>
  <si>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</si>
  <si>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</si>
  <si>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</si>
  <si>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</si>
  <si>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</si>
  <si>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</si>
  <si>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</si>
  <si>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</si>
  <si>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</si>
  <si>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</si>
  <si>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</si>
  <si>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</si>
  <si>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</si>
  <si>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</si>
  <si>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</si>
  <si>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</si>
  <si>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</si>
  <si>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</si>
  <si>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</si>
  <si>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</si>
  <si>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</si>
  <si>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</si>
  <si>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</si>
  <si>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</si>
  <si>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</si>
  <si>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</si>
  <si>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</si>
  <si>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</si>
  <si>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</si>
  <si>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</si>
  <si>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</si>
  <si>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</si>
  <si>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</si>
  <si>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</si>
  <si>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</si>
  <si>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</si>
  <si>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</si>
  <si>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</si>
  <si>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</si>
  <si>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</si>
  <si>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</si>
  <si>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</si>
  <si>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</si>
  <si>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</si>
  <si>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</si>
  <si>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</si>
  <si>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</si>
  <si>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</si>
  <si>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</si>
  <si>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</si>
  <si>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</si>
  <si>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</si>
  <si>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</si>
  <si>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</si>
  <si>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</si>
  <si>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</si>
  <si>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</si>
  <si>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</si>
  <si>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</si>
  <si>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</si>
  <si>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</si>
  <si>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</si>
  <si>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</si>
  <si>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</si>
  <si>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</si>
  <si>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</si>
  <si>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</si>
  <si>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</si>
  <si>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</si>
  <si>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</si>
  <si>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</si>
  <si>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</si>
  <si>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</si>
  <si>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</si>
  <si>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</si>
  <si>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</si>
  <si>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</si>
  <si>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</si>
  <si>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</si>
  <si>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</si>
  <si>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</si>
  <si>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</si>
  <si>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</si>
  <si>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</si>
  <si>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</si>
  <si>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</si>
  <si>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</si>
  <si>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</si>
  <si>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</si>
  <si>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</si>
  <si>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</si>
  <si>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</si>
  <si>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</si>
  <si>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</si>
  <si>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</si>
  <si>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</si>
  <si>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</si>
  <si>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</si>
  <si>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</si>
  <si>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</si>
  <si>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</si>
  <si>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</si>
  <si>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</si>
  <si>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</si>
  <si>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</si>
  <si>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</si>
  <si>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</si>
  <si>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</si>
  <si>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</si>
  <si>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</si>
  <si>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</si>
  <si>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</si>
  <si>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</si>
  <si>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</si>
  <si>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</si>
  <si>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</si>
  <si>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</si>
  <si>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</si>
  <si>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</si>
  <si>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</si>
  <si>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</si>
  <si>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</si>
  <si>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</si>
  <si>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</si>
  <si>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</si>
  <si>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</si>
  <si>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</si>
  <si>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</si>
  <si>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</si>
  <si>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</si>
  <si>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</si>
  <si>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</si>
  <si>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</si>
  <si>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</si>
  <si>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</si>
  <si>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</si>
  <si>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</si>
  <si>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</si>
  <si>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</si>
  <si>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</si>
  <si>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</si>
  <si>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</si>
  <si>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</si>
  <si>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</si>
  <si>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</si>
  <si>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</si>
  <si>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</si>
  <si>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</si>
  <si>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</si>
  <si>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</si>
  <si>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</si>
  <si>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</si>
  <si>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</si>
  <si>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</si>
  <si>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</si>
  <si>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</si>
  <si>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</si>
  <si>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</si>
  <si>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</si>
  <si>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</si>
  <si>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</si>
  <si>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</si>
  <si>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</si>
  <si>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</si>
  <si>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</si>
  <si>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</si>
  <si>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</si>
  <si>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</si>
  <si>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</si>
  <si>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</si>
  <si>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</si>
  <si>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</si>
  <si>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</si>
  <si>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</si>
  <si>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</si>
  <si>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</si>
  <si>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</si>
  <si>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</si>
  <si>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</si>
  <si>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</si>
  <si>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</si>
  <si>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</si>
  <si>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</si>
  <si>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</si>
  <si>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</si>
  <si>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</si>
  <si>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</si>
  <si>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</si>
  <si>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</si>
  <si>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</si>
  <si>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</si>
  <si>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</si>
  <si>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</si>
  <si>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</si>
  <si>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</si>
  <si>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</si>
  <si>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</si>
  <si>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</si>
  <si>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</si>
  <si>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</si>
  <si>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</si>
  <si>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</si>
  <si>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</si>
  <si>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</si>
  <si>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</si>
  <si>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</si>
  <si>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</si>
  <si>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</si>
  <si>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</si>
  <si>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</si>
  <si>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</si>
  <si>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</si>
  <si>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</si>
  <si>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</si>
  <si>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</si>
  <si>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</si>
  <si>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</si>
  <si>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</si>
  <si>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</si>
  <si>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</si>
  <si>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</si>
  <si>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</si>
  <si>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</si>
  <si>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</si>
  <si>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</si>
  <si>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</si>
  <si>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</si>
  <si>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</si>
  <si>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</si>
  <si>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</si>
  <si>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</si>
  <si>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</si>
  <si>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</si>
  <si>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</si>
  <si>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</si>
  <si>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</si>
  <si>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</si>
  <si>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</si>
  <si>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</si>
  <si>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</si>
  <si>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</si>
  <si>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</si>
  <si>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</si>
  <si>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</si>
  <si>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</si>
  <si>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</si>
  <si>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</si>
  <si>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</si>
  <si>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</si>
  <si>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</si>
  <si>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</si>
  <si>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</si>
  <si>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</si>
  <si>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</si>
  <si>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</si>
  <si>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</si>
  <si>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</si>
  <si>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</si>
  <si>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</si>
  <si>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</si>
  <si>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</si>
  <si>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</si>
  <si>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</si>
  <si>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</si>
  <si>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</si>
  <si>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</si>
  <si>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</si>
  <si>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</si>
  <si>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</si>
  <si>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</si>
  <si>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</si>
  <si>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</si>
  <si>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</si>
  <si>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</si>
  <si>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</si>
  <si>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</si>
  <si>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</si>
  <si>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</si>
  <si>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</si>
  <si>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</si>
  <si>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</si>
  <si>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</si>
  <si>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</si>
  <si>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</si>
  <si>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</si>
  <si>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</si>
  <si>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</si>
  <si>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</si>
  <si>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</si>
  <si>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</si>
  <si>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</si>
  <si>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</si>
  <si>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</si>
  <si>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</si>
  <si>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</si>
  <si>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</si>
  <si>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</si>
  <si>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</si>
  <si>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</si>
  <si>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</si>
  <si>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</si>
  <si>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</si>
  <si>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</si>
  <si>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</si>
  <si>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</si>
  <si>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</si>
  <si>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</si>
  <si>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</si>
  <si>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</si>
  <si>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</si>
  <si>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</si>
  <si>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</si>
  <si>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</si>
  <si>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</si>
  <si>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</si>
  <si>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</si>
  <si>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</si>
  <si>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</si>
  <si>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</si>
  <si>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</si>
  <si>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</si>
  <si>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</si>
  <si>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</si>
  <si>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</si>
  <si>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</si>
  <si>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</si>
  <si>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</si>
  <si>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</si>
  <si>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</si>
  <si>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</si>
  <si>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</si>
  <si>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</si>
  <si>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</si>
  <si>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</si>
  <si>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</si>
  <si>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</si>
  <si>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</si>
  <si>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</si>
  <si>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</si>
  <si>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</si>
  <si>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</si>
  <si>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</si>
  <si>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</si>
  <si>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</si>
  <si>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</si>
  <si>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</si>
  <si>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</si>
  <si>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</si>
  <si>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</si>
  <si>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</si>
  <si>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</si>
  <si>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</si>
  <si>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</si>
  <si>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</si>
  <si>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</si>
  <si>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</si>
  <si>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</si>
  <si>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</si>
  <si>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</si>
  <si>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</si>
  <si>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</si>
  <si>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</si>
  <si>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</si>
  <si>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</si>
  <si>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</si>
  <si>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</si>
  <si>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</si>
  <si>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</si>
  <si>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</si>
  <si>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</si>
  <si>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</si>
  <si>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</si>
  <si>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</si>
  <si>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</si>
  <si>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</si>
  <si>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</si>
  <si>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</si>
  <si>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</si>
  <si>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</si>
  <si>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</si>
  <si>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</si>
  <si>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</si>
  <si>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</si>
  <si>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</si>
  <si>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</si>
  <si>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</si>
  <si>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</si>
  <si>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</si>
  <si>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</si>
  <si>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</si>
  <si>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</si>
  <si>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</si>
  <si>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</si>
  <si>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</si>
  <si>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</si>
  <si>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</si>
  <si>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</si>
  <si>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</si>
  <si>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</si>
  <si>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</si>
  <si>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</si>
  <si>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</si>
  <si>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</si>
  <si>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</si>
  <si>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</si>
  <si>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</si>
  <si>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</si>
  <si>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</si>
  <si>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</si>
  <si>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</si>
  <si>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</si>
  <si>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</si>
  <si>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</si>
  <si>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</si>
  <si>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</si>
  <si>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</si>
  <si>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</si>
  <si>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</si>
  <si>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</si>
  <si>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</si>
  <si>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</si>
  <si>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</si>
  <si>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</si>
  <si>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</si>
  <si>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</si>
  <si>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</si>
  <si>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</si>
  <si>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</si>
  <si>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</si>
  <si>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</si>
  <si>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</si>
  <si>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</si>
  <si>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</si>
  <si>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</si>
  <si>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</si>
  <si>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</si>
  <si>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</si>
  <si>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</si>
  <si>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</si>
  <si>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</si>
  <si>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</si>
  <si>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</si>
  <si>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</si>
  <si>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</si>
  <si>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</si>
  <si>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</si>
  <si>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</si>
  <si>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</si>
  <si>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</si>
  <si>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</si>
  <si>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</si>
  <si>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</si>
  <si>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</si>
  <si>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</si>
  <si>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</si>
  <si>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</si>
  <si>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</si>
  <si>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</si>
  <si>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</si>
  <si>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</si>
  <si>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</si>
  <si>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</si>
  <si>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</si>
  <si>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</si>
  <si>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</si>
  <si>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</si>
  <si>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</si>
  <si>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</si>
  <si>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</si>
  <si>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</si>
  <si>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</si>
  <si>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</si>
  <si>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</si>
  <si>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</si>
  <si>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</si>
  <si>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</si>
  <si>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</si>
  <si>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</si>
  <si>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</si>
  <si>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</si>
  <si>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</si>
  <si>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</si>
  <si>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</si>
  <si>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</si>
  <si>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</si>
  <si>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</si>
  <si>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</si>
  <si>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</si>
  <si>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</si>
  <si>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</si>
  <si>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</si>
  <si>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</si>
  <si>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</si>
  <si>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</si>
  <si>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</si>
  <si>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</si>
  <si>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</si>
  <si>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</si>
  <si>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</si>
  <si>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</si>
  <si>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</si>
  <si>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</si>
  <si>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</si>
  <si>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</si>
  <si>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</si>
  <si>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</si>
  <si>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</si>
  <si>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</si>
  <si>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</si>
  <si>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</si>
  <si>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</si>
  <si>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</si>
  <si>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</si>
  <si>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</si>
  <si>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</si>
  <si>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</si>
  <si>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</si>
  <si>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</si>
  <si>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</si>
  <si>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</si>
  <si>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</si>
  <si>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</si>
  <si>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</si>
  <si>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</si>
  <si>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</si>
  <si>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</si>
  <si>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</si>
  <si>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</si>
  <si>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</si>
  <si>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</si>
  <si>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</si>
  <si>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</si>
  <si>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</si>
  <si>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</si>
  <si>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</si>
  <si>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</si>
  <si>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</si>
  <si>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</si>
  <si>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</si>
  <si>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</si>
  <si>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</si>
  <si>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</si>
  <si>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</si>
  <si>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</si>
  <si>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</si>
  <si>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</si>
  <si>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</si>
  <si>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</si>
  <si>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</si>
  <si>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</si>
  <si>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</si>
  <si>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</si>
  <si>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</si>
  <si>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</si>
  <si>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</si>
  <si>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</si>
  <si>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</si>
  <si>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</si>
  <si>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</si>
  <si>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</si>
  <si>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</si>
  <si>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</si>
  <si>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</si>
  <si>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</si>
  <si>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</si>
  <si>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</si>
  <si>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</si>
  <si>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</si>
  <si>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</si>
  <si>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</si>
  <si>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</si>
  <si>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</si>
  <si>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</si>
  <si>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</si>
  <si>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</si>
  <si>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</si>
  <si>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</si>
  <si>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</si>
  <si>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</si>
  <si>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</si>
  <si>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</si>
  <si>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</si>
  <si>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</si>
  <si>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</si>
  <si>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</si>
  <si>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</si>
  <si>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</si>
  <si>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</si>
  <si>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</si>
  <si>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</si>
  <si>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</si>
  <si>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</si>
  <si>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</si>
  <si>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</si>
  <si>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</si>
  <si>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</si>
  <si>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</si>
  <si>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</si>
  <si>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</si>
  <si>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</si>
  <si>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</si>
  <si>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</si>
  <si>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</si>
  <si>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</si>
  <si>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</si>
  <si>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</si>
  <si>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</si>
  <si>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</si>
  <si>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</si>
  <si>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</si>
  <si>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</si>
  <si>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</si>
  <si>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</si>
  <si>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</si>
  <si>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</si>
  <si>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</si>
  <si>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</si>
  <si>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</si>
  <si>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</si>
  <si>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</si>
  <si>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</si>
  <si>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</si>
  <si>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</si>
  <si>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</si>
  <si>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</si>
  <si>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</si>
  <si>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</si>
  <si>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</si>
  <si>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</si>
  <si>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</si>
  <si>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</si>
  <si>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</si>
  <si>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</si>
  <si>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</si>
  <si>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</si>
  <si>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</si>
  <si>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</si>
  <si>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</si>
  <si>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</si>
  <si>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</si>
  <si>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</si>
  <si>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</si>
  <si>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</si>
  <si>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</si>
  <si>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</si>
  <si>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</si>
  <si>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</si>
  <si>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</si>
  <si>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</si>
  <si>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</si>
  <si>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</si>
  <si>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</si>
  <si>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</si>
  <si>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</si>
  <si>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</si>
  <si>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</si>
  <si>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</si>
  <si>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</si>
  <si>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</si>
  <si>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</si>
  <si>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</si>
  <si>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</si>
  <si>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</si>
  <si>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</si>
  <si>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</si>
  <si>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</si>
  <si>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</si>
  <si>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</si>
  <si>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</si>
  <si>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</si>
  <si>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</si>
  <si>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</si>
  <si>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</si>
  <si>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</si>
  <si>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</si>
  <si>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</si>
  <si>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</si>
  <si>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</si>
  <si>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</si>
  <si>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</si>
  <si>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</si>
  <si>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</si>
  <si>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</si>
  <si>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</si>
  <si>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</si>
  <si>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</si>
  <si>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</si>
  <si>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</si>
  <si>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</si>
  <si>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</si>
  <si>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</si>
  <si>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</si>
  <si>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</si>
  <si>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</si>
  <si>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</si>
  <si>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</si>
  <si>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</si>
  <si>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</si>
  <si>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</si>
  <si>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</si>
  <si>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</si>
  <si>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</si>
  <si>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</si>
  <si>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</si>
  <si>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</si>
  <si>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</si>
  <si>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</si>
  <si>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</si>
  <si>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</si>
  <si>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</si>
  <si>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</si>
  <si>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</si>
  <si>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</si>
  <si>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</si>
  <si>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</si>
  <si>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</si>
  <si>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</si>
  <si>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</si>
  <si>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</si>
  <si>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</si>
  <si>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</si>
  <si>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</si>
  <si>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</si>
  <si>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</si>
  <si>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</si>
  <si>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</si>
  <si>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</si>
  <si>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</si>
  <si>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</si>
  <si>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</si>
  <si>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</si>
  <si>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</si>
  <si>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</si>
  <si>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</si>
  <si>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</si>
  <si>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</si>
  <si>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</si>
  <si>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</si>
  <si>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</si>
  <si>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</si>
  <si>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</si>
  <si>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</si>
  <si>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</si>
  <si>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</si>
  <si>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</si>
  <si>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</si>
  <si>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</si>
  <si>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</si>
  <si>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</si>
  <si>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</si>
  <si>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</si>
  <si>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</si>
  <si>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</si>
  <si>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</si>
  <si>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</si>
  <si>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</si>
  <si>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</si>
  <si>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</si>
  <si>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</si>
  <si>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</si>
  <si>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</si>
  <si>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</si>
  <si>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</si>
  <si>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</si>
  <si>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</si>
  <si>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</si>
  <si>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</si>
  <si>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</si>
  <si>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</si>
  <si>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</si>
  <si>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</si>
  <si>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</si>
  <si>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</si>
  <si>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</si>
  <si>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</si>
  <si>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</si>
  <si>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</si>
  <si>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</si>
  <si>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</si>
  <si>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</si>
  <si>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</si>
  <si>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</si>
  <si>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</si>
  <si>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</si>
  <si>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</si>
  <si>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</si>
  <si>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</si>
  <si>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</si>
  <si>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</si>
  <si>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</si>
  <si>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</si>
  <si>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</si>
  <si>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</si>
  <si>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</si>
  <si>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</si>
  <si>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</si>
  <si>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</si>
  <si>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</si>
  <si>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</si>
  <si>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</si>
  <si>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</si>
  <si>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</si>
  <si>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</si>
  <si>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</si>
  <si>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</si>
  <si>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</si>
  <si>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</si>
  <si>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</si>
  <si>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</si>
  <si>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</si>
  <si>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</si>
  <si>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</si>
  <si>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</si>
  <si>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</si>
  <si>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</si>
  <si>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</si>
  <si>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</si>
  <si>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</si>
  <si>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</si>
  <si>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</si>
  <si>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</si>
  <si>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</si>
  <si>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</si>
  <si>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</si>
  <si>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</si>
  <si>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</si>
  <si>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</si>
  <si>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</si>
  <si>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</si>
  <si>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</si>
  <si>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</si>
  <si>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</si>
  <si>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</si>
  <si>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</si>
  <si>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</si>
  <si>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</si>
  <si>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</si>
  <si>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</si>
  <si>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</si>
  <si>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</si>
  <si>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</si>
  <si>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</si>
  <si>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</si>
  <si>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</si>
  <si>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</si>
  <si>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</si>
  <si>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</si>
  <si>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</si>
  <si>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</si>
  <si>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</si>
  <si>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</si>
  <si>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</si>
  <si>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</si>
  <si>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</si>
  <si>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</si>
  <si>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</si>
  <si>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</si>
  <si>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</si>
  <si>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</si>
  <si>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</si>
  <si>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</si>
  <si>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</si>
  <si>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</si>
  <si>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</si>
  <si>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</si>
  <si>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</si>
  <si>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</si>
  <si>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</si>
  <si>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</si>
  <si>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</si>
  <si>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</si>
  <si>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</si>
  <si>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</si>
  <si>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</si>
  <si>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</si>
  <si>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</si>
  <si>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</si>
  <si>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</si>
  <si>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</si>
  <si>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</si>
  <si>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</si>
  <si>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</si>
  <si>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</si>
  <si>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</si>
  <si>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</si>
  <si>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</si>
  <si>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</si>
  <si>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</si>
  <si>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</si>
  <si>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</si>
  <si>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</si>
  <si>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</si>
  <si>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</si>
  <si>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</si>
  <si>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</si>
  <si>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</si>
  <si>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</si>
  <si>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</si>
  <si>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</si>
  <si>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</si>
  <si>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</si>
  <si>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</si>
  <si>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</si>
  <si>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</si>
  <si>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</si>
  <si>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</si>
  <si>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</si>
  <si>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</si>
  <si>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</si>
  <si>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</si>
  <si>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</si>
  <si>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</si>
  <si>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</si>
  <si>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</si>
  <si>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</si>
  <si>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</si>
  <si>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</si>
  <si>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</si>
  <si>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</si>
  <si>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</si>
  <si>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</si>
  <si>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</si>
  <si>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</si>
  <si>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</si>
  <si>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</si>
  <si>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</si>
  <si>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</si>
  <si>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</si>
  <si>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</si>
  <si>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</si>
  <si>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</si>
  <si>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</si>
  <si>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</si>
  <si>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</si>
  <si>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</si>
  <si>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</si>
  <si>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</si>
  <si>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</si>
  <si>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</si>
  <si>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</si>
  <si>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</si>
  <si>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</si>
  <si>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</si>
  <si>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</si>
  <si>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</si>
  <si>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</si>
  <si>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</si>
  <si>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</si>
  <si>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</si>
  <si>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</si>
  <si>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</si>
  <si>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</si>
  <si>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</si>
  <si>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</si>
  <si>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</si>
  <si>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</si>
  <si>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</si>
  <si>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</si>
  <si>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</si>
  <si>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</si>
  <si>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</si>
  <si>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</si>
  <si>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</si>
  <si>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</si>
  <si>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</si>
  <si>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</si>
  <si>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</si>
  <si>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</si>
  <si>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</si>
  <si>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</si>
  <si>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</si>
  <si>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</si>
  <si>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</si>
  <si>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</si>
  <si>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</si>
  <si>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</si>
  <si>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</si>
  <si>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</si>
  <si>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</si>
  <si>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</si>
  <si>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</si>
  <si>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</si>
  <si>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</si>
  <si>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</si>
  <si>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</si>
  <si>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</si>
  <si>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</si>
  <si>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</si>
  <si>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</si>
  <si>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</si>
  <si>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</si>
  <si>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</si>
  <si>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</si>
  <si>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</si>
  <si>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</si>
  <si>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</si>
  <si>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</si>
  <si>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</si>
  <si>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</si>
  <si>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</si>
  <si>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</si>
  <si>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</si>
  <si>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</si>
  <si>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</si>
  <si>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</si>
  <si>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</si>
  <si>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</si>
  <si>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</si>
  <si>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</si>
  <si>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</si>
  <si>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</si>
  <si>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</si>
  <si>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</si>
  <si>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</si>
  <si>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</si>
  <si>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</si>
  <si>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</si>
  <si>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</si>
  <si>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</si>
  <si>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</si>
  <si>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</si>
  <si>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</si>
  <si>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</si>
  <si>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</si>
  <si>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</si>
  <si>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</si>
  <si>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</si>
  <si>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</si>
  <si>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</si>
  <si>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</si>
  <si>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</si>
  <si>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</si>
  <si>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</si>
  <si>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</si>
  <si>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</si>
  <si>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</si>
  <si>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</si>
  <si>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</si>
  <si>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</si>
  <si>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</si>
  <si>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</si>
  <si>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</si>
  <si>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</si>
  <si>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</si>
  <si>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</si>
  <si>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</si>
  <si>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</si>
  <si>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</si>
  <si>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</si>
  <si>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</si>
  <si>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</si>
  <si>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</si>
  <si>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</si>
  <si>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</si>
  <si>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</si>
  <si>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</si>
  <si>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</si>
  <si>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</si>
  <si>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</si>
  <si>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</si>
  <si>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</si>
  <si>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</si>
  <si>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</si>
  <si>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</si>
  <si>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</si>
  <si>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</si>
  <si>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</si>
  <si>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</si>
  <si>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</si>
  <si>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</si>
  <si>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</si>
  <si>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</si>
  <si>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</si>
  <si>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</si>
  <si>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</si>
  <si>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</si>
  <si>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</si>
  <si>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</si>
  <si>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</si>
  <si>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</si>
  <si>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</si>
  <si>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</si>
  <si>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</si>
  <si>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</si>
  <si>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</si>
  <si>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</si>
  <si>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</si>
  <si>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</si>
  <si>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</si>
  <si>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</si>
  <si>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</si>
  <si>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</si>
  <si>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</si>
  <si>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</si>
  <si>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</si>
  <si>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</si>
  <si>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</si>
  <si>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</si>
  <si>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</si>
  <si>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</si>
  <si>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</si>
  <si>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</si>
  <si>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</si>
  <si>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</si>
  <si>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</si>
  <si>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</si>
  <si>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</si>
  <si>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</si>
  <si>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</si>
  <si>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</si>
  <si>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</si>
  <si>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</si>
  <si>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</si>
  <si>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</si>
  <si>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</si>
  <si>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</si>
  <si>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</si>
  <si>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</si>
  <si>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</si>
  <si>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</si>
  <si>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</si>
  <si>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</si>
  <si>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</si>
  <si>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</si>
  <si>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</si>
  <si>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</si>
  <si>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</si>
  <si>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</si>
  <si>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</si>
  <si>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</si>
  <si>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</si>
  <si>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</si>
  <si>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</si>
  <si>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</si>
  <si>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</si>
  <si>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</si>
  <si>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</si>
  <si>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</si>
  <si>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</si>
  <si>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</si>
  <si>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</si>
  <si>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</si>
  <si>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</si>
  <si>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</si>
  <si>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</si>
  <si>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</si>
  <si>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</si>
  <si>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</si>
  <si>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</si>
  <si>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</si>
  <si>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</si>
  <si>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</si>
  <si>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</si>
  <si>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</si>
  <si>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</si>
  <si>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</si>
  <si>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</si>
  <si>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</si>
  <si>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</si>
  <si>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</si>
  <si>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</si>
  <si>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</si>
  <si>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</si>
  <si>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</si>
  <si>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</si>
  <si>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</si>
  <si>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</si>
  <si>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</si>
  <si>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</si>
  <si>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</si>
  <si>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</si>
  <si>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</si>
  <si>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</si>
  <si>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</si>
  <si>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</si>
  <si>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</si>
  <si>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</si>
  <si>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</si>
  <si>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</si>
  <si>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</si>
  <si>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</si>
  <si>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</si>
  <si>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</si>
  <si>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</si>
  <si>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</si>
  <si>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</si>
  <si>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</si>
  <si>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</si>
  <si>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</si>
  <si>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</si>
  <si>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</si>
  <si>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</si>
  <si>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</si>
  <si>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</si>
  <si>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</si>
  <si>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</si>
  <si>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</si>
  <si>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</si>
  <si>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</si>
  <si>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</si>
  <si>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</si>
  <si>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</si>
  <si>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</si>
  <si>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</si>
  <si>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</si>
  <si>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</si>
  <si>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</si>
  <si>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</si>
  <si>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</si>
  <si>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</si>
  <si>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</si>
  <si>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</si>
  <si>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</si>
  <si>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</si>
  <si>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</si>
  <si>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</si>
  <si>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</si>
  <si>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</si>
  <si>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</si>
  <si>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</si>
  <si>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</si>
  <si>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</si>
  <si>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</si>
  <si>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</si>
  <si>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</si>
  <si>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</si>
  <si>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</si>
  <si>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</si>
  <si>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</si>
  <si>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</si>
  <si>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</si>
  <si>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</si>
  <si>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</si>
  <si>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</si>
  <si>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</si>
  <si>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</si>
  <si>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</si>
  <si>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</si>
  <si>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</si>
  <si>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</si>
  <si>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</si>
  <si>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</si>
  <si>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</si>
  <si>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</si>
  <si>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</si>
  <si>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</si>
  <si>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</si>
  <si>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</si>
  <si>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</si>
  <si>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</si>
  <si>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</si>
  <si>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</si>
  <si>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</si>
  <si>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</si>
  <si>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</si>
  <si>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</si>
  <si>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</si>
  <si>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</si>
  <si>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</si>
  <si>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</si>
  <si>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</si>
  <si>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</si>
  <si>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</si>
  <si>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</si>
  <si>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</si>
  <si>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</si>
  <si>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</si>
  <si>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</si>
  <si>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</si>
  <si>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</si>
  <si>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</si>
  <si>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</si>
  <si>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</si>
  <si>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</si>
  <si>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</si>
  <si>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</si>
  <si>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</si>
  <si>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</si>
  <si>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</si>
  <si>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</si>
  <si>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</si>
  <si>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</si>
  <si>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</si>
  <si>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</si>
  <si>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</si>
  <si>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</si>
  <si>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</si>
  <si>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</si>
  <si>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</si>
  <si>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</si>
  <si>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</si>
  <si>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</si>
  <si>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</si>
  <si>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</si>
  <si>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</si>
  <si>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</si>
  <si>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</si>
  <si>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</si>
  <si>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</si>
  <si>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</si>
  <si>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</si>
  <si>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</si>
  <si>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</si>
  <si>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</si>
  <si>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</si>
  <si>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</si>
  <si>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</si>
  <si>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</si>
  <si>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</si>
  <si>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</si>
  <si>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</si>
  <si>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</si>
  <si>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</si>
  <si>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</si>
  <si>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</si>
  <si>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</si>
  <si>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</si>
  <si>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</si>
  <si>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</si>
  <si>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</si>
  <si>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</si>
  <si>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</si>
  <si>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</si>
  <si>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</si>
  <si>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</si>
  <si>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</si>
  <si>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</si>
  <si>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</si>
  <si>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</si>
  <si>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</si>
  <si>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</si>
  <si>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</si>
  <si>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</si>
  <si>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</si>
  <si>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</si>
  <si>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</si>
  <si>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</si>
  <si>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</si>
  <si>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</si>
  <si>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</si>
  <si>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</si>
  <si>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</si>
  <si>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</si>
  <si>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</si>
  <si>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</si>
  <si>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</si>
  <si>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</si>
  <si>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</si>
  <si>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</si>
  <si>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</si>
  <si>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</si>
  <si>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</si>
  <si>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</si>
  <si>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</si>
  <si>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</si>
  <si>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</si>
  <si>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</si>
  <si>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</si>
  <si>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</si>
  <si>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</si>
  <si>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</si>
  <si>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</si>
  <si>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</si>
  <si>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</si>
  <si>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</si>
  <si>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</si>
  <si>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</si>
  <si>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</si>
  <si>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</si>
  <si>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</si>
  <si>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</si>
  <si>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</si>
  <si>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</si>
  <si>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</si>
  <si>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</si>
  <si>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</si>
  <si>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</si>
  <si>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</si>
  <si>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</si>
  <si>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</si>
  <si>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</si>
  <si>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</si>
  <si>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</si>
  <si>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</si>
  <si>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</si>
  <si>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</si>
  <si>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</si>
  <si>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</si>
  <si>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</si>
  <si>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</si>
  <si>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</si>
  <si>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</si>
  <si>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</si>
  <si>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</si>
  <si>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</si>
  <si>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</si>
  <si>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</si>
  <si>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</si>
  <si>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</si>
  <si>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</si>
  <si>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</si>
  <si>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</si>
  <si>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</si>
  <si>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</si>
  <si>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</si>
  <si>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</si>
  <si>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</si>
  <si>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</si>
  <si>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</si>
  <si>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</si>
  <si>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</si>
  <si>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</si>
  <si>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</si>
  <si>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</si>
  <si>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</si>
  <si>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</si>
  <si>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</si>
  <si>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</si>
  <si>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</si>
  <si>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</si>
  <si>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</si>
  <si>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</si>
  <si>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</si>
  <si>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</si>
  <si>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</si>
  <si>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</si>
  <si>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</si>
  <si>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</si>
  <si>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</si>
  <si>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</si>
  <si>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</si>
  <si>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</si>
  <si>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</si>
  <si>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</si>
  <si>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</si>
  <si>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</si>
  <si>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</si>
  <si>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</si>
  <si>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</si>
  <si>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</si>
  <si>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</si>
  <si>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</si>
  <si>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</si>
  <si>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</si>
  <si>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</si>
  <si>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</si>
  <si>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</si>
  <si>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</si>
  <si>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</si>
  <si>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</si>
  <si>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</si>
  <si>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</si>
  <si>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</si>
  <si>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</si>
  <si>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</si>
  <si>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</si>
  <si>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</si>
  <si>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</si>
  <si>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</si>
  <si>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</si>
  <si>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</si>
  <si>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</si>
  <si>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</si>
  <si>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</si>
  <si>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</si>
  <si>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</si>
  <si>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</si>
  <si>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</si>
  <si>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</si>
  <si>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</si>
  <si>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</si>
  <si>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</si>
  <si>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</si>
  <si>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</si>
  <si>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</si>
  <si>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</si>
  <si>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</si>
  <si>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</si>
  <si>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</si>
  <si>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</si>
  <si>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</si>
  <si>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</si>
  <si>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</si>
  <si>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</si>
  <si>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</si>
  <si>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</si>
  <si>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</si>
  <si>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</si>
  <si>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</si>
  <si>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</si>
  <si>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</si>
  <si>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</si>
  <si>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</si>
  <si>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</si>
  <si>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</si>
  <si>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</si>
  <si>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</si>
  <si>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</si>
  <si>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</si>
  <si>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</si>
  <si>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</si>
  <si>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</si>
  <si>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</si>
  <si>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</si>
  <si>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</si>
  <si>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</si>
  <si>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</si>
  <si>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</si>
  <si>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</si>
  <si>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</si>
  <si>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</si>
  <si>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</si>
  <si>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</si>
  <si>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</si>
  <si>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</si>
  <si>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</si>
  <si>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</si>
  <si>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</si>
  <si>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</si>
  <si>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</si>
  <si>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</si>
  <si>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</si>
  <si>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</si>
  <si>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</si>
  <si>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</si>
  <si>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</si>
  <si>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</si>
  <si>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</si>
  <si>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</si>
  <si>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</si>
  <si>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</si>
  <si>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</si>
  <si>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</si>
  <si>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</si>
  <si>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</si>
  <si>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</si>
  <si>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</si>
  <si>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</si>
  <si>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</si>
  <si>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</si>
  <si>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</si>
  <si>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</si>
  <si>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</si>
  <si>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</si>
  <si>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</si>
  <si>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</si>
  <si>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</si>
  <si>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</si>
  <si>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</si>
  <si>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</si>
  <si>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</si>
  <si>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</si>
  <si>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</si>
  <si>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</si>
  <si>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</si>
  <si>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</si>
  <si>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</si>
  <si>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</si>
  <si>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</si>
  <si>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</si>
  <si>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</si>
  <si>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</si>
  <si>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</si>
  <si>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</si>
  <si>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</si>
  <si>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</si>
  <si>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</si>
  <si>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</si>
  <si>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</si>
  <si>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</si>
  <si>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</si>
  <si>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</si>
  <si>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</si>
  <si>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</si>
  <si>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</si>
  <si>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</si>
  <si>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</si>
  <si>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</si>
  <si>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</si>
  <si>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</si>
  <si>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</si>
  <si>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</si>
  <si>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</si>
  <si>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</si>
  <si>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</si>
  <si>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</si>
  <si>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</si>
  <si>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</si>
  <si>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</si>
  <si>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</si>
  <si>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</si>
  <si>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</si>
  <si>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</si>
  <si>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</si>
  <si>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</si>
  <si>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</si>
  <si>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</si>
  <si>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</si>
  <si>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</si>
  <si>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</si>
  <si>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</si>
  <si>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</si>
  <si>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</si>
  <si>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</si>
  <si>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</si>
  <si>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</si>
  <si>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</si>
  <si>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</si>
  <si>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</si>
  <si>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</si>
  <si>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</si>
  <si>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</si>
  <si>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</si>
  <si>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</si>
  <si>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</si>
  <si>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</si>
  <si>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</si>
  <si>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</si>
  <si>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</si>
  <si>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</si>
  <si>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</si>
  <si>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</si>
  <si>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</si>
  <si>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</si>
  <si>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</si>
  <si>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</si>
  <si>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</si>
  <si>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</si>
  <si>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</si>
  <si>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</si>
  <si>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</si>
  <si>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</si>
  <si>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</si>
  <si>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</si>
  <si>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</si>
  <si>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</si>
  <si>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</si>
  <si>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</si>
  <si>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</si>
  <si>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</si>
  <si>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</si>
  <si>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</si>
  <si>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</si>
  <si>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</si>
  <si>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</si>
  <si>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</si>
  <si>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</si>
  <si>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</si>
  <si>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</si>
  <si>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</si>
  <si>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</si>
  <si>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</si>
  <si>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</si>
  <si>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</si>
  <si>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</si>
  <si>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</si>
  <si>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</si>
  <si>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</si>
  <si>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</si>
  <si>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</si>
  <si>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</si>
  <si>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</si>
  <si>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</si>
  <si>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</si>
  <si>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</si>
  <si>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</si>
  <si>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</si>
  <si>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</si>
  <si>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</si>
  <si>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</si>
  <si>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</si>
  <si>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</si>
  <si>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</si>
  <si>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</si>
  <si>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</si>
  <si>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</si>
  <si>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</si>
  <si>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</si>
  <si>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</si>
  <si>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</si>
  <si>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</si>
  <si>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</si>
  <si>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</si>
  <si>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</si>
  <si>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</si>
  <si>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</si>
  <si>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</si>
  <si>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</si>
  <si>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</si>
  <si>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</si>
  <si>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</si>
  <si>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</si>
  <si>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</si>
  <si>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</si>
  <si>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</si>
  <si>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</si>
  <si>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</si>
  <si>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</si>
  <si>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</si>
  <si>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</si>
  <si>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</si>
  <si>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</si>
  <si>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</si>
  <si>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</si>
  <si>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</si>
  <si>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</si>
  <si>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</si>
  <si>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</si>
  <si>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</si>
  <si>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</si>
  <si>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</si>
  <si>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</si>
  <si>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</si>
  <si>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</si>
  <si>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</si>
  <si>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</si>
  <si>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</si>
  <si>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</si>
  <si>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</si>
  <si>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</si>
  <si>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</si>
  <si>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</si>
  <si>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</si>
  <si>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</si>
  <si>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</si>
  <si>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</si>
  <si>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</si>
  <si>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</si>
  <si>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</si>
  <si>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</si>
  <si>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</si>
  <si>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</si>
  <si>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</si>
  <si>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</si>
  <si>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</si>
  <si>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</si>
  <si>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</si>
  <si>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</si>
  <si>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</si>
  <si>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</si>
  <si>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</si>
  <si>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</si>
  <si>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</si>
  <si>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</si>
  <si>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</si>
  <si>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</si>
  <si>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</si>
  <si>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</si>
  <si>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</si>
  <si>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</si>
  <si>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</si>
  <si>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</si>
  <si>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</si>
  <si>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</si>
  <si>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</si>
  <si>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</si>
  <si>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</si>
  <si>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</si>
  <si>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</si>
  <si>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</si>
  <si>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</si>
  <si>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</si>
  <si>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</si>
  <si>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</si>
  <si>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</si>
  <si>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</si>
  <si>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</si>
  <si>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</si>
  <si>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</si>
  <si>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</si>
  <si>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</si>
  <si>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</si>
  <si>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</si>
  <si>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</si>
  <si>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</si>
  <si>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</si>
  <si>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</si>
  <si>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</si>
  <si>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</si>
  <si>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</si>
  <si>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</si>
  <si>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</si>
  <si>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</si>
  <si>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</si>
  <si>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</si>
  <si>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</si>
  <si>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</si>
  <si>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</si>
  <si>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</si>
  <si>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</si>
  <si>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</si>
  <si>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</si>
  <si>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</si>
  <si>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</si>
  <si>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</si>
  <si>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</si>
  <si>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</si>
  <si>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</si>
  <si>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</si>
  <si>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</si>
  <si>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</si>
  <si>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</si>
  <si>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</si>
  <si>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</si>
  <si>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</si>
  <si>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</si>
  <si>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</si>
  <si>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</si>
  <si>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</si>
  <si>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</si>
  <si>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</si>
  <si>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</si>
  <si>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</si>
  <si>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</si>
  <si>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</si>
  <si>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</si>
  <si>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</si>
  <si>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</si>
  <si>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</si>
  <si>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</si>
  <si>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</si>
  <si>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</si>
  <si>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</si>
  <si>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</si>
  <si>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</si>
  <si>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</si>
  <si>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</si>
  <si>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</si>
  <si>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</si>
  <si>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</si>
  <si>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</si>
  <si>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</si>
  <si>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</si>
  <si>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</si>
  <si>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</si>
  <si>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</si>
  <si>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</si>
  <si>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</si>
  <si>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</si>
  <si>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</si>
  <si>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</si>
  <si>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</si>
  <si>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</si>
  <si>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</si>
  <si>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</si>
  <si>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</si>
  <si>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</si>
  <si>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</si>
  <si>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</si>
  <si>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</si>
  <si>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</si>
  <si>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</si>
  <si>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</si>
  <si>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</si>
  <si>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</si>
  <si>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</si>
  <si>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</si>
  <si>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</si>
  <si>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</si>
  <si>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</si>
  <si>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</si>
  <si>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</si>
  <si>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</si>
  <si>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</si>
  <si>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</si>
  <si>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</si>
  <si>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</si>
  <si>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</si>
  <si>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</si>
  <si>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</si>
  <si>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</si>
  <si>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</si>
  <si>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</si>
  <si>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</si>
  <si>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</si>
  <si>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</si>
  <si>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</si>
  <si>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</si>
  <si>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</si>
  <si>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</si>
  <si>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</si>
  <si>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</si>
  <si>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</si>
  <si>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</si>
  <si>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</si>
  <si>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</si>
  <si>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</si>
  <si>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</si>
  <si>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</si>
  <si>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</si>
  <si>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</si>
  <si>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</si>
  <si>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</si>
  <si>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</si>
  <si>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</si>
  <si>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</si>
  <si>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</si>
  <si>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</si>
  <si>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</si>
  <si>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</si>
  <si>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</si>
  <si>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</si>
  <si>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</si>
  <si>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</si>
  <si>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</si>
  <si>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</si>
  <si>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</si>
  <si>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</si>
  <si>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</si>
  <si>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</si>
  <si>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</si>
  <si>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</si>
  <si>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</si>
  <si>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</si>
  <si>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</si>
  <si>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</si>
  <si>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</si>
  <si>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</si>
  <si>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</si>
  <si>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</si>
  <si>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</si>
  <si>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</si>
  <si>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</si>
  <si>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</si>
  <si>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</si>
  <si>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</si>
  <si>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</si>
  <si>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</si>
  <si>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</si>
  <si>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</si>
  <si>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</si>
  <si>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</si>
  <si>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</si>
  <si>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</si>
  <si>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</si>
  <si>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</si>
  <si>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</si>
  <si>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</si>
  <si>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</si>
  <si>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</si>
  <si>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</si>
  <si>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</si>
  <si>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</si>
  <si>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</si>
  <si>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</si>
  <si>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</si>
  <si>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</si>
  <si>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</si>
  <si>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</si>
  <si>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</si>
  <si>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</si>
  <si>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</si>
  <si>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</si>
  <si>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</si>
  <si>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</si>
  <si>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</si>
  <si>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</si>
  <si>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</si>
  <si>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</si>
  <si>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</si>
  <si>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</si>
  <si>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</si>
  <si>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</si>
  <si>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</si>
  <si>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</si>
  <si>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</si>
  <si>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</si>
  <si>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</si>
  <si>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</si>
  <si>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</si>
  <si>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</si>
  <si>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</si>
  <si>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</si>
  <si>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</si>
  <si>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</si>
  <si>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</si>
  <si>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</si>
  <si>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</si>
  <si>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</si>
  <si>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</si>
  <si>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</si>
  <si>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</si>
  <si>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</si>
  <si>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</si>
  <si>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</si>
  <si>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</si>
  <si>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</si>
  <si>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</si>
  <si>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</si>
  <si>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</si>
  <si>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</si>
  <si>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</si>
  <si>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</si>
  <si>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</si>
  <si>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</si>
  <si>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</si>
  <si>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</si>
  <si>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</si>
  <si>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</si>
  <si>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</si>
  <si>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</si>
  <si>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</si>
  <si>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</si>
  <si>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</si>
  <si>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</si>
  <si>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</si>
  <si>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</si>
  <si>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</si>
  <si>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</si>
  <si>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</si>
  <si>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</si>
  <si>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</si>
  <si>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</si>
  <si>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</si>
  <si>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</si>
  <si>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</si>
  <si>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</si>
  <si>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</si>
  <si>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</si>
  <si>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</si>
  <si>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</si>
  <si>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</si>
  <si>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</si>
  <si>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</si>
  <si>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</si>
  <si>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</si>
  <si>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</si>
  <si>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</si>
  <si>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</si>
  <si>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</si>
  <si>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</si>
  <si>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</si>
  <si>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</si>
  <si>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</si>
  <si>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</si>
  <si>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</si>
  <si>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</si>
  <si>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</si>
  <si>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</si>
  <si>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</si>
  <si>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</si>
  <si>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</si>
  <si>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</si>
  <si>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</si>
  <si>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</si>
  <si>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</si>
  <si>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</si>
  <si>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</si>
  <si>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</si>
  <si>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</si>
  <si>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</si>
  <si>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</si>
  <si>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</si>
  <si>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</si>
  <si>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</si>
  <si>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</si>
  <si>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</si>
  <si>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</si>
  <si>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</si>
  <si>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</si>
  <si>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</si>
  <si>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</si>
  <si>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</si>
  <si>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</si>
  <si>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</si>
  <si>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</si>
  <si>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</si>
  <si>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</si>
  <si>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</si>
  <si>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</si>
  <si>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</si>
  <si>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</si>
  <si>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</si>
  <si>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</si>
  <si>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</si>
  <si>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</si>
  <si>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</si>
  <si>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</si>
  <si>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</si>
  <si>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</si>
  <si>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</si>
  <si>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</si>
  <si>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</si>
  <si>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</si>
  <si>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</si>
  <si>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</si>
  <si>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</si>
  <si>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</si>
  <si>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</si>
  <si>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</si>
  <si>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</si>
  <si>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</si>
  <si>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</si>
  <si>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</si>
  <si>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</si>
  <si>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</si>
  <si>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</si>
  <si>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</si>
  <si>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</si>
  <si>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</si>
  <si>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</si>
  <si>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</si>
  <si>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</si>
  <si>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</si>
  <si>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</si>
  <si>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</si>
  <si>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</si>
  <si>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</si>
  <si>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</si>
  <si>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</si>
  <si>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</si>
  <si>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</si>
  <si>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</si>
  <si>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</si>
  <si>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</si>
  <si>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</si>
  <si>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</si>
  <si>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</si>
  <si>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</si>
  <si>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</si>
  <si>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</si>
  <si>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</si>
  <si>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</si>
  <si>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</si>
  <si>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</si>
  <si>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</si>
  <si>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</si>
  <si>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</si>
  <si>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</si>
  <si>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</si>
  <si>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</si>
  <si>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</si>
  <si>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</si>
  <si>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</si>
  <si>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</si>
  <si>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</si>
  <si>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</si>
  <si>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</si>
  <si>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</si>
  <si>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</si>
  <si>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</si>
  <si>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</si>
  <si>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</si>
  <si>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</si>
  <si>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</si>
  <si>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</si>
  <si>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</si>
  <si>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</si>
  <si>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</si>
  <si>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</si>
  <si>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</si>
  <si>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</si>
  <si>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</si>
  <si>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</si>
  <si>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</si>
  <si>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</si>
  <si>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</si>
  <si>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</si>
  <si>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</si>
  <si>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</si>
  <si>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</si>
  <si>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</si>
  <si>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</si>
  <si>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</si>
  <si>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</si>
  <si>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</si>
  <si>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</si>
  <si>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</si>
  <si>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</si>
  <si>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</si>
  <si>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</si>
  <si>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</si>
  <si>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</si>
  <si>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</si>
  <si>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</si>
  <si>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</si>
  <si>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</si>
  <si>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</si>
  <si>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</si>
  <si>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</si>
  <si>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</si>
  <si>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</si>
  <si>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</si>
  <si>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</si>
  <si>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</si>
  <si>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</si>
  <si>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</si>
  <si>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</si>
  <si>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</si>
  <si>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</si>
  <si>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</si>
  <si>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</si>
  <si>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</si>
  <si>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</si>
  <si>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</si>
  <si>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</si>
  <si>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</si>
  <si>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</si>
  <si>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</si>
  <si>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</si>
  <si>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</si>
  <si>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</si>
  <si>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</si>
  <si>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</si>
  <si>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</si>
  <si>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</si>
  <si>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</si>
  <si>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</si>
  <si>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</si>
  <si>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</si>
  <si>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</si>
  <si>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</si>
  <si>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</si>
  <si>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</si>
  <si>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</si>
  <si>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</si>
  <si>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</si>
  <si>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</si>
  <si>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</si>
  <si>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</si>
  <si>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</si>
  <si>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</si>
  <si>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</si>
  <si>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</si>
  <si>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</si>
  <si>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</si>
  <si>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</si>
  <si>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</si>
  <si>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</si>
  <si>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</si>
  <si>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</si>
  <si>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</si>
  <si>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</si>
  <si>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</si>
  <si>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</si>
  <si>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</si>
  <si>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</si>
  <si>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</si>
  <si>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</si>
  <si>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</si>
  <si>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</si>
  <si>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</si>
  <si>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</si>
  <si>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</si>
  <si>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</si>
  <si>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</si>
  <si>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</si>
  <si>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</si>
  <si>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</si>
  <si>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</si>
  <si>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</si>
  <si>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</si>
  <si>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</si>
  <si>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</si>
  <si>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</si>
  <si>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</si>
  <si>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</si>
  <si>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</si>
  <si>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</si>
  <si>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</si>
  <si>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</si>
  <si>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</si>
  <si>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</si>
  <si>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</si>
  <si>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</si>
  <si>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</si>
  <si>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</si>
  <si>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</si>
  <si>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</si>
  <si>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</si>
  <si>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</si>
  <si>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</si>
  <si>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</si>
  <si>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</si>
  <si>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</si>
  <si>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</si>
  <si>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</si>
  <si>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</si>
  <si>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</si>
  <si>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</si>
  <si>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</si>
  <si>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</si>
  <si>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</si>
  <si>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</si>
  <si>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</si>
  <si>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</si>
  <si>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</si>
  <si>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</si>
  <si>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</si>
  <si>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</si>
  <si>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</si>
  <si>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</si>
  <si>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</si>
  <si>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</si>
  <si>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</si>
  <si>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</si>
  <si>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</si>
  <si>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</si>
  <si>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</si>
  <si>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</si>
  <si>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</si>
  <si>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</si>
  <si>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</si>
  <si>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</si>
  <si>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</si>
  <si>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</si>
  <si>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</si>
  <si>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</si>
  <si>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</si>
  <si>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</si>
  <si>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</si>
  <si>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</si>
  <si>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</si>
  <si>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</si>
  <si>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</si>
  <si>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</si>
  <si>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</si>
  <si>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</si>
  <si>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</si>
  <si>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</si>
  <si>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</si>
  <si>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</si>
  <si>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</si>
  <si>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</si>
  <si>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</si>
  <si>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</si>
  <si>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</si>
  <si>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</si>
  <si>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</si>
  <si>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</si>
  <si>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</si>
  <si>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</si>
  <si>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</si>
  <si>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</si>
  <si>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</si>
  <si>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</si>
  <si>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</si>
  <si>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</si>
  <si>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</si>
  <si>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</si>
  <si>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</si>
  <si>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</si>
  <si>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</si>
  <si>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</si>
  <si>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</si>
  <si>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</si>
  <si>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</si>
  <si>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</si>
  <si>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</si>
  <si>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</si>
  <si>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</si>
  <si>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</si>
  <si>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</si>
  <si>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</si>
  <si>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</si>
  <si>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</si>
  <si>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</si>
  <si>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</si>
  <si>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</si>
  <si>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</si>
  <si>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</si>
  <si>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</si>
  <si>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</si>
  <si>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</si>
  <si>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</si>
  <si>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</si>
  <si>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</si>
  <si>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</si>
  <si>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</si>
  <si>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</si>
  <si>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</si>
  <si>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</si>
  <si>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</si>
  <si>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</si>
  <si>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</si>
  <si>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</si>
  <si>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</si>
  <si>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</si>
  <si>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</si>
  <si>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</si>
  <si>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</si>
  <si>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</si>
  <si>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</si>
  <si>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</si>
  <si>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</si>
  <si>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</si>
  <si>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</si>
  <si>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</si>
  <si>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</si>
  <si>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</si>
  <si>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</si>
  <si>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</si>
  <si>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</si>
  <si>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</si>
  <si>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</si>
  <si>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</si>
  <si>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</si>
  <si>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</si>
  <si>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</si>
  <si>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</si>
  <si>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</si>
  <si>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</si>
  <si>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</si>
  <si>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</si>
  <si>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</si>
  <si>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</si>
  <si>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</si>
  <si>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</si>
  <si>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</si>
  <si>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</si>
  <si>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</si>
  <si>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</si>
  <si>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</si>
  <si>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</si>
  <si>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</si>
  <si>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</si>
  <si>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</si>
  <si>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</si>
  <si>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</si>
  <si>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</si>
  <si>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</si>
  <si>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</si>
  <si>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</si>
  <si>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</si>
  <si>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</si>
  <si>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</si>
  <si>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</si>
  <si>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</si>
  <si>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</si>
  <si>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</si>
  <si>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</si>
  <si>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</si>
  <si>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</si>
  <si>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</si>
  <si>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</si>
  <si>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</si>
  <si>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</si>
  <si>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</si>
  <si>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</si>
  <si>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</si>
  <si>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</si>
  <si>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</si>
  <si>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</si>
  <si>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</si>
  <si>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</si>
  <si>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</si>
  <si>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</si>
  <si>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</si>
  <si>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</si>
  <si>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</si>
  <si>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</si>
  <si>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</si>
  <si>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</si>
  <si>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</si>
  <si>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</si>
  <si>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</si>
  <si>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</si>
  <si>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</si>
  <si>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</si>
  <si>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</si>
  <si>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</si>
  <si>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</si>
  <si>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</si>
  <si>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</si>
  <si>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</si>
  <si>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</si>
  <si>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</si>
  <si>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</si>
  <si>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</si>
  <si>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</si>
  <si>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</si>
  <si>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</si>
  <si>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</si>
  <si>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</si>
  <si>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</si>
  <si>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</si>
  <si>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</si>
  <si>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</si>
  <si>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</si>
  <si>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</si>
  <si>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</si>
  <si>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</si>
  <si>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</si>
  <si>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</si>
  <si>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</si>
  <si>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</si>
  <si>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</si>
  <si>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</si>
  <si>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</si>
  <si>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</si>
  <si>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</si>
  <si>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</si>
  <si>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</si>
  <si>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</si>
  <si>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</si>
  <si>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</si>
  <si>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</si>
  <si>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</si>
  <si>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</si>
  <si>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</si>
  <si>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</si>
  <si>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</si>
  <si>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</si>
  <si>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</si>
  <si>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</si>
  <si>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</si>
  <si>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</si>
  <si>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</si>
  <si>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</si>
  <si>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</si>
  <si>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</si>
  <si>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</si>
  <si>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</si>
  <si>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</si>
  <si>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</si>
  <si>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</si>
  <si>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</si>
  <si>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</si>
  <si>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</si>
  <si>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</si>
  <si>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</si>
  <si>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</si>
  <si>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</si>
  <si>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</si>
  <si>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</si>
  <si>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</si>
  <si>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</si>
  <si>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</si>
  <si>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</si>
  <si>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</si>
  <si>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</si>
  <si>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</si>
  <si>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</si>
  <si>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</si>
  <si>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</si>
  <si>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</si>
  <si>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</si>
  <si>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</si>
  <si>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</si>
  <si>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</si>
  <si>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</si>
  <si>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</si>
  <si>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</si>
  <si>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</si>
  <si>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</si>
  <si>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</si>
  <si>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</si>
  <si>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</si>
  <si>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</si>
  <si>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</si>
  <si>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</si>
  <si>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</si>
  <si>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</si>
  <si>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</si>
  <si>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</si>
  <si>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</si>
  <si>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</si>
  <si>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</si>
  <si>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</si>
  <si>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</si>
  <si>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</si>
  <si>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</si>
  <si>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</si>
  <si>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</si>
  <si>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</si>
  <si>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</si>
  <si>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</si>
  <si>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</si>
  <si>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</si>
  <si>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</si>
  <si>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</si>
  <si>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</si>
  <si>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</si>
  <si>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</si>
  <si>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</si>
  <si>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</si>
  <si>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</si>
  <si>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</si>
  <si>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</si>
  <si>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</si>
  <si>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</si>
  <si>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</si>
  <si>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</si>
  <si>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</si>
  <si>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</si>
  <si>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</si>
  <si>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</si>
  <si>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</si>
  <si>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</si>
  <si>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</si>
  <si>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</si>
  <si>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</si>
  <si>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</si>
  <si>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</si>
  <si>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</si>
  <si>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</si>
  <si>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</si>
  <si>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</si>
  <si>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</si>
  <si>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</si>
  <si>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</si>
  <si>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</si>
  <si>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</si>
  <si>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</si>
  <si>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</si>
  <si>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</si>
  <si>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</si>
  <si>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</si>
  <si>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</si>
  <si>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</si>
  <si>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</si>
  <si>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</si>
  <si>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</si>
  <si>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</si>
  <si>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</si>
  <si>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</si>
  <si>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</si>
  <si>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</si>
  <si>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</si>
  <si>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</si>
  <si>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</si>
  <si>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</si>
  <si>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</si>
  <si>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</si>
  <si>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</si>
  <si>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</si>
  <si>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</si>
  <si>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</si>
  <si>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</si>
  <si>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</si>
  <si>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</si>
  <si>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</si>
  <si>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</si>
  <si>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</si>
  <si>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</si>
  <si>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</si>
  <si>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</si>
  <si>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</si>
  <si>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</si>
  <si>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</si>
  <si>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</si>
  <si>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</si>
  <si>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</si>
  <si>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</si>
  <si>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</si>
  <si>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</si>
  <si>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</si>
  <si>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</si>
  <si>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</si>
  <si>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</si>
  <si>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</si>
  <si>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</si>
  <si>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</si>
  <si>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</si>
  <si>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</si>
  <si>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</si>
  <si>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</si>
  <si>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</si>
  <si>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</si>
  <si>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</si>
  <si>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</si>
  <si>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</si>
  <si>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</si>
  <si>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</si>
  <si>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</si>
  <si>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</si>
  <si>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</si>
  <si>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</si>
  <si>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</si>
  <si>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</si>
  <si>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</si>
  <si>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</si>
  <si>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</si>
  <si>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</si>
  <si>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</si>
  <si>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</si>
  <si>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</si>
  <si>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</si>
  <si>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</si>
  <si>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</si>
  <si>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</si>
  <si>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</si>
  <si>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</si>
  <si>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</si>
  <si>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</si>
  <si>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</si>
  <si>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</si>
  <si>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</si>
  <si>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</si>
  <si>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</si>
  <si>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</si>
  <si>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</si>
  <si>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</si>
  <si>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</si>
  <si>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</si>
  <si>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</si>
  <si>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</si>
  <si>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</si>
  <si>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</si>
  <si>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</si>
  <si>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</si>
  <si>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</si>
  <si>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</si>
  <si>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</si>
  <si>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</si>
  <si>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</si>
  <si>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</si>
  <si>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</si>
  <si>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</si>
  <si>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</si>
  <si>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</si>
  <si>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</si>
  <si>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</si>
  <si>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</si>
  <si>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</si>
  <si>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</si>
  <si>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</si>
  <si>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</si>
  <si>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</si>
  <si>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</si>
  <si>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</si>
  <si>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</si>
  <si>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</si>
  <si>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</si>
  <si>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</si>
  <si>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</si>
  <si>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</si>
  <si>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</si>
  <si>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</si>
  <si>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</si>
  <si>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</si>
  <si>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</si>
  <si>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</si>
  <si>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</si>
  <si>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</si>
  <si>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</si>
  <si>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</si>
  <si>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</si>
  <si>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</si>
  <si>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</si>
  <si>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</si>
  <si>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</si>
  <si>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</si>
  <si>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</si>
  <si>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</si>
  <si>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</si>
  <si>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</si>
  <si>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</si>
  <si>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</si>
  <si>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</si>
  <si>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</si>
  <si>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</si>
  <si>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</si>
  <si>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</si>
  <si>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</si>
  <si>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</si>
  <si>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</si>
  <si>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</si>
  <si>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</si>
  <si>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</si>
  <si>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</si>
  <si>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</si>
  <si>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</si>
  <si>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</si>
  <si>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</si>
  <si>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</si>
  <si>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</si>
  <si>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</si>
  <si>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</si>
  <si>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</si>
  <si>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</si>
  <si>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</si>
  <si>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</si>
  <si>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</si>
  <si>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</si>
  <si>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</si>
  <si>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</si>
  <si>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</si>
  <si>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</si>
  <si>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</si>
  <si>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</si>
  <si>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</si>
  <si>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</si>
  <si>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</si>
  <si>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</si>
  <si>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</si>
  <si>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</si>
  <si>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</si>
  <si>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</si>
  <si>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</si>
  <si>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</si>
  <si>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</si>
  <si>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</si>
  <si>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</si>
  <si>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</si>
  <si>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</si>
  <si>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</si>
  <si>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</si>
  <si>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</si>
  <si>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</si>
  <si>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</si>
  <si>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</si>
  <si>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</si>
  <si>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</si>
  <si>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</si>
  <si>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</si>
  <si>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</si>
  <si>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</si>
  <si>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</si>
  <si>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</si>
  <si>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</si>
  <si>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</si>
  <si>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</si>
  <si>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</si>
  <si>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</si>
  <si>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</si>
  <si>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</si>
  <si>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</si>
  <si>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</si>
  <si>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</si>
  <si>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</si>
  <si>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</si>
  <si>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</si>
  <si>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</si>
  <si>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</si>
  <si>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</si>
  <si>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</si>
  <si>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</si>
  <si>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</si>
  <si>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</si>
  <si>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</si>
  <si>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</si>
  <si>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</si>
  <si>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</si>
  <si>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</si>
  <si>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</si>
  <si>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</si>
  <si>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</si>
  <si>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</si>
  <si>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</si>
  <si>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</si>
  <si>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</si>
  <si>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</si>
  <si>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</si>
  <si>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</si>
  <si>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</si>
  <si>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</si>
  <si>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</si>
  <si>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</si>
  <si>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</si>
  <si>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</si>
  <si>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</si>
  <si>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</si>
  <si>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</si>
  <si>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</si>
  <si>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</si>
  <si>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</si>
  <si>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</si>
  <si>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</si>
  <si>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</si>
  <si>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</si>
  <si>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</si>
  <si>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</si>
  <si>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</si>
  <si>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</si>
  <si>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</si>
  <si>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</si>
  <si>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</si>
  <si>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</si>
  <si>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</si>
  <si>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</si>
  <si>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</si>
  <si>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</si>
  <si>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</si>
  <si>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</si>
  <si>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</si>
  <si>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</si>
  <si>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</si>
  <si>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</si>
  <si>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</si>
  <si>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</si>
  <si>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</si>
  <si>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</si>
  <si>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</si>
  <si>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</si>
  <si>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</si>
  <si>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</si>
  <si>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</si>
  <si>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</si>
  <si>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</si>
  <si>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</si>
  <si>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</si>
  <si>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</si>
  <si>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</si>
  <si>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</si>
  <si>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</si>
  <si>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</si>
  <si>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</si>
  <si>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</si>
  <si>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</si>
  <si>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</si>
  <si>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</si>
  <si>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</si>
  <si>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</si>
  <si>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</si>
  <si>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</si>
  <si>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</si>
  <si>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</si>
  <si>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</si>
  <si>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</si>
  <si>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</si>
  <si>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</si>
  <si>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</si>
  <si>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</si>
  <si>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</si>
  <si>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</si>
  <si>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</si>
  <si>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</si>
  <si>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</si>
  <si>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</si>
  <si>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</si>
  <si>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</si>
  <si>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</si>
  <si>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</si>
  <si>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</si>
  <si>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</si>
  <si>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</si>
  <si>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</si>
  <si>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</si>
  <si>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</si>
  <si>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</si>
  <si>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</si>
  <si>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</si>
  <si>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</si>
  <si>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</si>
  <si>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</si>
  <si>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</si>
  <si>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</si>
  <si>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</si>
  <si>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</si>
  <si>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</si>
  <si>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</si>
  <si>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</si>
  <si>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</si>
  <si>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</si>
  <si>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</si>
  <si>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</si>
  <si>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</si>
  <si>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</si>
  <si>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</si>
  <si>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</si>
  <si>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</si>
  <si>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</si>
  <si>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</si>
  <si>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</si>
  <si>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</si>
  <si>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</si>
  <si>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</si>
  <si>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</si>
  <si>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</si>
  <si>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</si>
  <si>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</si>
  <si>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</si>
  <si>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</si>
  <si>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</si>
  <si>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</si>
  <si>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</si>
  <si>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</si>
  <si>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</si>
  <si>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</si>
  <si>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</si>
  <si>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</si>
  <si>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</si>
  <si>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</si>
  <si>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</si>
  <si>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</si>
  <si>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</si>
  <si>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</si>
  <si>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</si>
  <si>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</si>
  <si>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</si>
  <si>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</si>
  <si>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</si>
  <si>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</si>
  <si>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</si>
  <si>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</si>
  <si>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</si>
  <si>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</si>
  <si>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</si>
  <si>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</si>
  <si>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</si>
  <si>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</si>
  <si>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</si>
  <si>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</si>
  <si>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</si>
  <si>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</si>
  <si>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</si>
  <si>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</si>
  <si>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</si>
  <si>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</si>
  <si>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</si>
  <si>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</si>
  <si>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</si>
  <si>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</si>
  <si>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</si>
  <si>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</si>
  <si>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</si>
  <si>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</si>
  <si>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</si>
  <si>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</si>
  <si>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</si>
  <si>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</si>
  <si>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</si>
  <si>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</si>
  <si>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</si>
  <si>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</si>
  <si>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</si>
  <si>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</si>
  <si>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</si>
  <si>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</si>
  <si>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</si>
  <si>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</si>
  <si>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</si>
  <si>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</si>
  <si>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</si>
  <si>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</si>
  <si>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</si>
  <si>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</si>
  <si>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</si>
  <si>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</si>
  <si>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</si>
  <si>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</si>
  <si>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</si>
  <si>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</si>
  <si>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</si>
  <si>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</si>
  <si>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</si>
  <si>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</si>
  <si>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</si>
  <si>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</si>
  <si>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</si>
  <si>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</si>
  <si>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</si>
  <si>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</si>
  <si>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</si>
  <si>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</si>
  <si>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</si>
  <si>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</si>
  <si>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</si>
  <si>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</si>
  <si>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</si>
  <si>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</si>
  <si>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</si>
  <si>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</si>
  <si>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</si>
  <si>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</si>
  <si>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</si>
  <si>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</si>
  <si>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</si>
  <si>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</si>
  <si>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</si>
  <si>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</si>
  <si>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</si>
  <si>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</si>
  <si>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</si>
  <si>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</si>
  <si>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</si>
  <si>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</si>
  <si>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</si>
  <si>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</si>
  <si>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</si>
  <si>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</si>
  <si>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</si>
  <si>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</si>
  <si>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</si>
  <si>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</si>
  <si>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</si>
  <si>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</si>
  <si>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</si>
  <si>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</si>
  <si>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</si>
  <si>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</si>
  <si>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</si>
  <si>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</si>
  <si>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</si>
  <si>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</si>
  <si>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</si>
  <si>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</si>
  <si>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</si>
  <si>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</si>
  <si>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</si>
  <si>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</si>
  <si>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</si>
  <si>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</si>
  <si>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</si>
  <si>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</si>
  <si>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</si>
  <si>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</si>
  <si>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</si>
  <si>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</si>
  <si>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</si>
  <si>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</si>
  <si>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</si>
  <si>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</si>
  <si>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</si>
  <si>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</si>
  <si>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</si>
  <si>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</si>
  <si>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</si>
  <si>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</si>
  <si>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</si>
  <si>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</si>
  <si>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</si>
  <si>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</si>
  <si>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</si>
  <si>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</si>
  <si>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</si>
  <si>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</si>
  <si>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</si>
  <si>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</si>
  <si>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</si>
  <si>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</si>
  <si>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</si>
  <si>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</si>
  <si>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</si>
  <si>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</si>
  <si>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</si>
  <si>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</si>
  <si>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</si>
  <si>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</si>
  <si>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</si>
  <si>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</si>
  <si>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</si>
  <si>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</si>
  <si>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</si>
  <si>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</si>
  <si>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</si>
  <si>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</si>
  <si>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</si>
  <si>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</si>
  <si>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</si>
  <si>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</si>
  <si>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</si>
  <si>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</si>
  <si>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</si>
  <si>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</si>
  <si>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</si>
  <si>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</si>
  <si>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</si>
  <si>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</si>
  <si>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</si>
  <si>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</si>
  <si>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</si>
  <si>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</si>
  <si>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</si>
  <si>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</si>
  <si>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</si>
  <si>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</si>
  <si>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</si>
  <si>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</si>
  <si>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</si>
  <si>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</si>
  <si>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</si>
  <si>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</si>
  <si>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</si>
  <si>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</si>
  <si>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</si>
  <si>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</si>
  <si>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</si>
  <si>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</si>
  <si>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</si>
  <si>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</si>
  <si>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</si>
  <si>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</si>
  <si>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</si>
  <si>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</si>
  <si>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</si>
  <si>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</si>
  <si>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</si>
  <si>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</si>
  <si>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</si>
  <si>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</si>
  <si>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</si>
  <si>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</si>
  <si>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</si>
  <si>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</si>
  <si>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</si>
  <si>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</si>
  <si>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</si>
  <si>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</si>
  <si>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</si>
  <si>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</si>
  <si>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</si>
  <si>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</si>
  <si>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</si>
  <si>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</si>
  <si>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</si>
  <si>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</si>
  <si>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</si>
  <si>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</si>
  <si>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</si>
  <si>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</si>
  <si>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</si>
  <si>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</si>
  <si>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</si>
  <si>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</si>
  <si>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</si>
  <si>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</si>
  <si>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</si>
  <si>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</si>
  <si>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</si>
  <si>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</si>
  <si>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</si>
  <si>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</si>
  <si>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</si>
  <si>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</si>
  <si>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</si>
  <si>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</si>
  <si>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</si>
  <si>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</si>
  <si>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</si>
  <si>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</si>
  <si>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</si>
  <si>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</si>
  <si>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</si>
  <si>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</si>
  <si>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</si>
  <si>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</si>
  <si>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</si>
  <si>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</si>
  <si>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</si>
  <si>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</si>
  <si>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</si>
  <si>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</si>
  <si>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</si>
  <si>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</si>
  <si>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</si>
  <si>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</si>
  <si>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</si>
  <si>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</si>
  <si>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</si>
  <si>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</si>
  <si>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</si>
  <si>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</si>
  <si>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</si>
  <si>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</si>
  <si>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</si>
  <si>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</si>
  <si>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</si>
  <si>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</si>
  <si>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</si>
  <si>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</si>
  <si>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</si>
  <si>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</si>
  <si>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</si>
  <si>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</si>
  <si>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</si>
  <si>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</si>
  <si>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</si>
  <si>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</si>
  <si>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</si>
  <si>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</si>
  <si>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</si>
  <si>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</si>
  <si>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</si>
  <si>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</si>
  <si>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</si>
  <si>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</si>
  <si>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</si>
  <si>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</si>
  <si>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</si>
  <si>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</si>
  <si>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</si>
  <si>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</si>
  <si>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</si>
  <si>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</si>
  <si>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</si>
  <si>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</si>
  <si>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</si>
  <si>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</si>
  <si>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</si>
  <si>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</si>
  <si>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</si>
  <si>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</si>
  <si>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</si>
  <si>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</si>
  <si>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</si>
  <si>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</si>
  <si>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</si>
  <si>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</si>
  <si>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</si>
  <si>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</si>
  <si>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</si>
  <si>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</si>
  <si>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</si>
  <si>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</si>
  <si>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</si>
  <si>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</si>
  <si>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</si>
  <si>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</si>
  <si>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</si>
  <si>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</si>
  <si>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</si>
  <si>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</si>
  <si>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</si>
  <si>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</si>
  <si>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</si>
  <si>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</si>
  <si>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</si>
  <si>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</si>
  <si>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</si>
  <si>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</si>
  <si>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</si>
  <si>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</si>
  <si>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</si>
  <si>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</si>
  <si>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</si>
  <si>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</si>
  <si>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</si>
  <si>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</si>
  <si>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</si>
  <si>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</si>
  <si>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</si>
  <si>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</si>
  <si>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</si>
  <si>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</si>
  <si>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</si>
  <si>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</si>
  <si>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</si>
  <si>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</si>
  <si>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</si>
  <si>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</si>
  <si>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</si>
  <si>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</si>
  <si>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</si>
  <si>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</si>
  <si>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</si>
  <si>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</si>
  <si>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</si>
  <si>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</si>
  <si>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</si>
  <si>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</si>
  <si>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</si>
  <si>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</si>
  <si>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</si>
  <si>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</si>
  <si>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</si>
  <si>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</si>
  <si>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</si>
  <si>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</si>
  <si>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</si>
  <si>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</si>
  <si>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</si>
  <si>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</si>
  <si>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</si>
  <si>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</si>
  <si>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</si>
  <si>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</si>
  <si>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</si>
  <si>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</si>
  <si>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</si>
  <si>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</si>
  <si>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</si>
  <si>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</si>
  <si>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</si>
  <si>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</si>
  <si>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</si>
  <si>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</si>
  <si>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</si>
  <si>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</si>
  <si>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</si>
  <si>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</si>
  <si>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</si>
  <si>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</si>
  <si>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</si>
  <si>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</si>
  <si>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</si>
  <si>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</si>
  <si>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</si>
  <si>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</si>
  <si>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</si>
  <si>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</si>
  <si>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</si>
  <si>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</si>
  <si>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</si>
  <si>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</si>
  <si>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</si>
  <si>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</si>
  <si>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</si>
  <si>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</si>
  <si>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</si>
  <si>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</si>
  <si>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</si>
  <si>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</si>
  <si>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</si>
  <si>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</si>
  <si>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</si>
  <si>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</si>
  <si>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</si>
  <si>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</si>
  <si>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</si>
  <si>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</si>
  <si>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</si>
  <si>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</si>
  <si>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</si>
  <si>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</si>
  <si>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</si>
  <si>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</si>
  <si>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</si>
  <si>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</si>
  <si>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</si>
  <si>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</si>
  <si>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</si>
  <si>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</si>
  <si>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</si>
  <si>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</si>
  <si>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</si>
  <si>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</si>
  <si>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</si>
  <si>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</si>
  <si>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</si>
  <si>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</si>
  <si>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</si>
  <si>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</si>
  <si>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</si>
  <si>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</si>
  <si>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</si>
  <si>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</si>
  <si>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</si>
  <si>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</si>
  <si>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</si>
  <si>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</si>
  <si>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</si>
  <si>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</si>
  <si>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</si>
  <si>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</si>
  <si>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</si>
  <si>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</si>
  <si>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</si>
  <si>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</si>
  <si>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</si>
  <si>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</si>
  <si>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</si>
  <si>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</si>
  <si>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</si>
  <si>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</si>
  <si>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</si>
  <si>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</si>
  <si>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</si>
  <si>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</si>
  <si>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</si>
  <si>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</si>
  <si>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</si>
  <si>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</si>
  <si>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</si>
  <si>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</si>
  <si>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</si>
  <si>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</si>
  <si>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</si>
  <si>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</si>
  <si>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</si>
  <si>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</si>
  <si>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</si>
  <si>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</si>
  <si>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</si>
  <si>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</si>
  <si>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</si>
  <si>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</si>
  <si>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</si>
  <si>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</si>
  <si>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</si>
  <si>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</si>
  <si>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</si>
  <si>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</si>
  <si>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</si>
  <si>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</si>
  <si>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</si>
  <si>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</si>
  <si>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</si>
  <si>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</si>
  <si>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</si>
  <si>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</si>
  <si>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</si>
  <si>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</si>
  <si>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</si>
  <si>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</si>
  <si>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</si>
  <si>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</si>
  <si>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</si>
  <si>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</si>
  <si>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</si>
  <si>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</si>
  <si>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</si>
  <si>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</si>
  <si>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</si>
  <si>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</si>
  <si>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</si>
  <si>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</si>
  <si>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</si>
  <si>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</si>
  <si>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</si>
  <si>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</si>
  <si>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</si>
  <si>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</si>
  <si>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</si>
  <si>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</si>
  <si>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</si>
  <si>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</si>
  <si>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</si>
  <si>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</si>
  <si>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</si>
  <si>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</si>
  <si>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</si>
  <si>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</si>
  <si>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</si>
  <si>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</si>
  <si>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</si>
  <si>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</si>
  <si>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</si>
  <si>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</si>
  <si>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</si>
  <si>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</si>
  <si>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</si>
  <si>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</si>
  <si>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</si>
  <si>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</si>
  <si>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</si>
  <si>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</si>
  <si>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</si>
  <si>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</si>
  <si>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</si>
  <si>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</si>
  <si>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</si>
  <si>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</si>
  <si>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</si>
  <si>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</si>
  <si>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</si>
  <si>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</si>
  <si>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</si>
  <si>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</si>
  <si>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</si>
  <si>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</si>
  <si>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</si>
  <si>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</si>
  <si>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</si>
  <si>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</si>
  <si>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</si>
  <si>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</si>
  <si>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</si>
  <si>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</si>
  <si>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</si>
  <si>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</si>
  <si>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</si>
  <si>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</si>
  <si>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</si>
  <si>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</si>
  <si>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</si>
  <si>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</si>
  <si>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</si>
  <si>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</si>
  <si>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</si>
  <si>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</si>
  <si>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</si>
  <si>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</si>
  <si>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</si>
  <si>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</si>
  <si>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</si>
  <si>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</si>
  <si>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</si>
  <si>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</si>
  <si>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</si>
  <si>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</si>
  <si>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</si>
  <si>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</si>
  <si>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</si>
  <si>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</si>
  <si>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</si>
  <si>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</si>
  <si>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</si>
  <si>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</si>
  <si>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</si>
  <si>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</si>
  <si>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</si>
  <si>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</si>
  <si>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</si>
  <si>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</si>
  <si>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</si>
  <si>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</si>
  <si>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</si>
  <si>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</si>
  <si>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</si>
  <si>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</si>
  <si>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</si>
  <si>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</si>
  <si>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</si>
  <si>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</si>
  <si>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</si>
  <si>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</si>
  <si>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</si>
  <si>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</si>
  <si>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</si>
  <si>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</si>
  <si>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</si>
  <si>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</si>
  <si>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</si>
  <si>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</si>
  <si>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</si>
  <si>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</si>
  <si>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</si>
  <si>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</si>
  <si>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</si>
  <si>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</si>
  <si>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</si>
  <si>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</si>
  <si>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</si>
  <si>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</si>
  <si>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</si>
  <si>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</si>
  <si>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</si>
  <si>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</si>
  <si>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</si>
  <si>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</si>
  <si>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</si>
  <si>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</si>
  <si>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</si>
  <si>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</si>
  <si>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</si>
  <si>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</si>
  <si>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</si>
  <si>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</si>
  <si>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</si>
  <si>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</si>
  <si>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</si>
  <si>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</si>
  <si>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</si>
  <si>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</si>
  <si>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</si>
  <si>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</si>
  <si>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</si>
  <si>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</si>
  <si>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</si>
  <si>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</si>
  <si>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</si>
  <si>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</si>
  <si>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</si>
  <si>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</si>
  <si>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</si>
  <si>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</si>
  <si>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</si>
  <si>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</si>
  <si>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</si>
  <si>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</si>
  <si>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</si>
  <si>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</si>
  <si>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</si>
  <si>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</si>
  <si>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</si>
  <si>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</si>
  <si>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</si>
  <si>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</si>
  <si>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</si>
  <si>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</si>
  <si>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</si>
  <si>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</si>
  <si>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</si>
  <si>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</si>
  <si>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</si>
  <si>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</si>
  <si>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</si>
  <si>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</si>
  <si>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</si>
  <si>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</si>
  <si>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</si>
  <si>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</si>
  <si>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</si>
  <si>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</si>
  <si>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</si>
  <si>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</si>
  <si>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</si>
  <si>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</si>
  <si>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</si>
  <si>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</si>
  <si>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</si>
  <si>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</si>
  <si>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</si>
  <si>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</si>
  <si>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</si>
  <si>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</si>
  <si>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</si>
  <si>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</si>
  <si>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</si>
  <si>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</si>
  <si>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</si>
  <si>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</si>
  <si>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</si>
  <si>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</si>
  <si>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</si>
  <si>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</si>
  <si>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</si>
  <si>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</si>
  <si>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</si>
  <si>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</si>
  <si>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</si>
  <si>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</si>
  <si>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</si>
  <si>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</si>
  <si>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</si>
  <si>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</si>
  <si>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</si>
  <si>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</si>
  <si>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</si>
  <si>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</si>
  <si>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</si>
  <si>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</si>
  <si>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</si>
  <si>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</si>
  <si>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</si>
  <si>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</si>
  <si>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</si>
  <si>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</si>
  <si>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</si>
  <si>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</si>
  <si>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</si>
  <si>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</si>
  <si>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</si>
  <si>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</si>
  <si>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</si>
  <si>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</si>
  <si>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</si>
  <si>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</si>
  <si>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</si>
  <si>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</si>
  <si>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</si>
  <si>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</si>
  <si>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</si>
  <si>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</si>
  <si>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</si>
  <si>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</si>
  <si>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</si>
  <si>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</si>
  <si>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</si>
  <si>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</si>
  <si>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</si>
  <si>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</si>
  <si>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</si>
  <si>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</si>
  <si>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</si>
  <si>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</si>
  <si>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</si>
  <si>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</si>
  <si>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</si>
  <si>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</si>
  <si>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</si>
  <si>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</si>
  <si>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</si>
  <si>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</si>
  <si>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</si>
  <si>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</si>
  <si>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</si>
  <si>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</si>
  <si>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</si>
  <si>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</si>
  <si>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</si>
  <si>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</si>
  <si>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</si>
  <si>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</si>
  <si>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</si>
  <si>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</si>
  <si>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</si>
  <si>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</si>
  <si>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</si>
  <si>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</si>
  <si>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</si>
  <si>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</si>
  <si>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</si>
  <si>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</si>
  <si>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</si>
  <si>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</si>
  <si>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</si>
  <si>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</si>
  <si>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</si>
  <si>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</si>
  <si>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</si>
  <si>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</si>
  <si>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</si>
  <si>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</si>
  <si>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</si>
  <si>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</si>
  <si>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</si>
  <si>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</si>
  <si>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</si>
  <si>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</si>
  <si>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</si>
  <si>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</si>
  <si>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</si>
  <si>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</si>
  <si>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</si>
  <si>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</si>
  <si>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</si>
  <si>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</si>
  <si>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</si>
  <si>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</si>
  <si>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</si>
  <si>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</si>
  <si>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</si>
  <si>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</si>
  <si>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</si>
  <si>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</si>
  <si>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</si>
  <si>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</si>
  <si>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</si>
  <si>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</si>
  <si>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</si>
  <si>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</si>
  <si>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</si>
  <si>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</si>
  <si>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</si>
  <si>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</si>
  <si>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</si>
  <si>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</si>
  <si>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</si>
  <si>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</si>
  <si>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</si>
  <si>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</si>
  <si>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</si>
  <si>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</si>
  <si>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</si>
  <si>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</si>
  <si>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</si>
  <si>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</si>
  <si>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</si>
  <si>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</si>
  <si>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</si>
  <si>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</si>
  <si>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</si>
  <si>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</si>
  <si>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</si>
  <si>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</si>
  <si>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</si>
  <si>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</si>
  <si>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</si>
  <si>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</si>
  <si>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</si>
  <si>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</si>
  <si>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</si>
  <si>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</si>
  <si>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</si>
  <si>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</si>
  <si>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</si>
  <si>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</si>
  <si>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</si>
  <si>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</si>
  <si>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</si>
  <si>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</si>
  <si>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</si>
  <si>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</si>
  <si>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</si>
  <si>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</si>
  <si>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</si>
  <si>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</si>
  <si>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</si>
  <si>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</si>
  <si>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</si>
  <si>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</si>
  <si>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</si>
  <si>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</si>
  <si>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</si>
  <si>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</si>
  <si>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</si>
  <si>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</si>
  <si>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</si>
  <si>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</si>
  <si>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</si>
  <si>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</si>
  <si>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</si>
  <si>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</si>
  <si>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</si>
  <si>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</si>
  <si>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</si>
  <si>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</si>
  <si>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</si>
  <si>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</si>
  <si>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</si>
  <si>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</si>
  <si>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</si>
  <si>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</si>
  <si>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</si>
  <si>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</si>
  <si>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</si>
  <si>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</si>
  <si>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</si>
  <si>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</si>
  <si>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</si>
  <si>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</si>
  <si>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</si>
  <si>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</si>
  <si>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</si>
  <si>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</si>
  <si>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</si>
  <si>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</si>
  <si>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</si>
  <si>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</si>
  <si>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</si>
  <si>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</si>
  <si>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</si>
  <si>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</si>
  <si>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</si>
  <si>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</si>
  <si>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</si>
  <si>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</si>
  <si>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</si>
  <si>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</si>
  <si>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</si>
  <si>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</si>
  <si>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</si>
  <si>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</si>
  <si>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</si>
  <si>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</si>
  <si>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</si>
  <si>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</si>
  <si>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</si>
  <si>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</si>
  <si>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</si>
  <si>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</si>
  <si>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</si>
  <si>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</si>
  <si>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</si>
  <si>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</si>
  <si>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</si>
  <si>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</si>
  <si>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</si>
  <si>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</si>
  <si>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</si>
  <si>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</si>
  <si>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</si>
  <si>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</si>
  <si>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</si>
  <si>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</si>
  <si>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</si>
  <si>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</si>
  <si>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</si>
  <si>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</si>
  <si>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</si>
  <si>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</si>
  <si>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</si>
  <si>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</si>
  <si>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</si>
  <si>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</si>
  <si>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</si>
  <si>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</si>
  <si>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</si>
  <si>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</si>
  <si>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</si>
  <si>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</si>
  <si>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</si>
  <si>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</si>
  <si>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</si>
  <si>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</si>
  <si>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</si>
  <si>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</si>
  <si>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</si>
  <si>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</si>
  <si>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</si>
  <si>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</si>
  <si>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</si>
  <si>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</si>
  <si>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</si>
  <si>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</si>
  <si>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</si>
  <si>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</si>
  <si>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</si>
  <si>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</si>
  <si>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</si>
  <si>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</si>
  <si>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</si>
  <si>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</si>
  <si>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</si>
  <si>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</si>
  <si>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</si>
  <si>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</si>
  <si>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</si>
  <si>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</si>
  <si>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</si>
  <si>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</si>
  <si>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</si>
  <si>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</si>
  <si>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</si>
  <si>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</si>
  <si>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</si>
  <si>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</si>
  <si>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</si>
  <si>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</si>
  <si>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</si>
  <si>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</si>
  <si>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</si>
  <si>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</si>
  <si>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</si>
  <si>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</si>
  <si>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</si>
  <si>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</si>
  <si>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</si>
  <si>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</si>
  <si>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</si>
  <si>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</si>
  <si>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</si>
  <si>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</si>
  <si>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</si>
  <si>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</si>
  <si>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</si>
  <si>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</si>
  <si>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</si>
  <si>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</si>
  <si>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</si>
  <si>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</si>
  <si>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</si>
  <si>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</si>
  <si>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</si>
  <si>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</si>
  <si>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</si>
  <si>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</si>
  <si>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</si>
  <si>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</si>
  <si>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</si>
  <si>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</si>
  <si>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</si>
  <si>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</si>
  <si>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</si>
  <si>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</si>
  <si>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</si>
  <si>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</si>
  <si>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</si>
  <si>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</si>
  <si>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</si>
  <si>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</si>
  <si>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</si>
  <si>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</si>
  <si>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</si>
  <si>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</si>
  <si>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</si>
  <si>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</si>
  <si>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</si>
  <si>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</si>
  <si>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</si>
  <si>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</si>
  <si>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</si>
  <si>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</si>
  <si>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</si>
  <si>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</si>
  <si>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</si>
  <si>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</si>
  <si>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</si>
  <si>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</si>
  <si>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</si>
  <si>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</si>
  <si>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</si>
  <si>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</si>
  <si>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</si>
  <si>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</si>
  <si>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</si>
  <si>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</si>
  <si>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</si>
  <si>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</si>
  <si>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</si>
  <si>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</si>
  <si>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</si>
  <si>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</si>
  <si>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</si>
  <si>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</si>
  <si>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</si>
  <si>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</si>
  <si>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</si>
  <si>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</si>
  <si>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</si>
  <si>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</si>
  <si>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</si>
  <si>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</si>
  <si>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</si>
  <si>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</si>
  <si>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</si>
  <si>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</si>
  <si>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</si>
  <si>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</si>
  <si>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</si>
  <si>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</si>
  <si>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</si>
  <si>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</si>
  <si>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</si>
  <si>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</si>
  <si>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</si>
  <si>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</si>
  <si>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</si>
  <si>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</si>
  <si>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</si>
  <si>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</si>
  <si>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</si>
  <si>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</si>
  <si>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</si>
  <si>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</si>
  <si>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</si>
  <si>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</si>
  <si>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</si>
  <si>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</si>
  <si>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</si>
  <si>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</si>
  <si>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</si>
  <si>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</si>
  <si>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</si>
  <si>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</si>
  <si>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</si>
  <si>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</si>
  <si>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</si>
  <si>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</si>
  <si>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</si>
  <si>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</si>
  <si>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</si>
  <si>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</si>
  <si>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</si>
  <si>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</si>
  <si>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</si>
  <si>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</si>
  <si>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</si>
  <si>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</si>
  <si>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</si>
  <si>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</si>
  <si>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</si>
  <si>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</si>
  <si>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</si>
  <si>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</si>
  <si>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</si>
  <si>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</si>
  <si>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</si>
  <si>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</si>
  <si>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</si>
  <si>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</si>
  <si>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</si>
  <si>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</si>
  <si>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</si>
  <si>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</si>
  <si>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</si>
  <si>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</si>
  <si>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</si>
  <si>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</si>
  <si>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</si>
  <si>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</si>
  <si>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</si>
  <si>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</si>
  <si>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</si>
  <si>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</si>
  <si>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</si>
  <si>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</si>
  <si>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</si>
  <si>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</si>
  <si>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</si>
  <si>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</si>
  <si>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</si>
  <si>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</si>
  <si>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</si>
  <si>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</si>
  <si>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</si>
  <si>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</si>
  <si>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</si>
  <si>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</si>
  <si>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</si>
  <si>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</si>
  <si>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</si>
  <si>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</si>
  <si>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</si>
  <si>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</si>
  <si>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</si>
  <si>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</si>
  <si>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</si>
  <si>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</si>
  <si>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</si>
  <si>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</si>
  <si>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</si>
  <si>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</si>
  <si>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</si>
  <si>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</si>
  <si>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</si>
  <si>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</si>
  <si>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</si>
  <si>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</si>
  <si>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</si>
  <si>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</si>
  <si>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</si>
  <si>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</si>
  <si>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</si>
  <si>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</si>
  <si>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</si>
  <si>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</si>
  <si>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</si>
  <si>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</si>
  <si>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</si>
  <si>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</si>
  <si>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</si>
  <si>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</si>
  <si>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</si>
  <si>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</si>
  <si>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</si>
  <si>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</si>
  <si>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</si>
  <si>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</si>
  <si>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</si>
  <si>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</si>
  <si>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</si>
  <si>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</si>
  <si>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</si>
  <si>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</si>
  <si>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</si>
  <si>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</si>
  <si>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</si>
  <si>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</si>
  <si>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</si>
  <si>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</si>
  <si>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</si>
  <si>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</si>
  <si>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</si>
  <si>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</si>
  <si>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</si>
  <si>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</si>
  <si>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</si>
  <si>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</si>
  <si>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</si>
  <si>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</si>
  <si>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</si>
  <si>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</si>
  <si>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</si>
  <si>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</si>
  <si>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</si>
  <si>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</si>
  <si>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</si>
  <si>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</si>
  <si>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</si>
  <si>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</si>
  <si>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</si>
  <si>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</si>
  <si>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</si>
  <si>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</si>
  <si>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</si>
  <si>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</si>
  <si>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</si>
  <si>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</si>
  <si>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</si>
  <si>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</si>
  <si>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</si>
  <si>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</si>
  <si>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</si>
  <si>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</si>
  <si>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</si>
  <si>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</si>
  <si>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</si>
  <si>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</si>
  <si>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</si>
  <si>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</si>
  <si>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</si>
  <si>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</si>
  <si>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</si>
  <si>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</si>
  <si>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</si>
  <si>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</si>
  <si>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</si>
  <si>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</si>
  <si>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</si>
  <si>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</si>
  <si>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</si>
  <si>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</si>
  <si>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</si>
  <si>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</si>
  <si>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</si>
  <si>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</si>
  <si>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</si>
  <si>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</si>
  <si>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</si>
  <si>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</si>
  <si>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</si>
  <si>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</si>
  <si>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</si>
  <si>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</si>
  <si>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</si>
  <si>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</si>
  <si>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</si>
  <si>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</si>
  <si>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</si>
  <si>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</si>
  <si>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</si>
  <si>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</si>
  <si>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</si>
  <si>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</si>
  <si>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</si>
  <si>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</si>
  <si>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</si>
  <si>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</si>
  <si>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</si>
  <si>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</si>
  <si>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</si>
  <si>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</si>
  <si>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</si>
  <si>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</si>
  <si>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</si>
  <si>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</si>
  <si>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</si>
  <si>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</si>
  <si>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</si>
  <si>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</si>
  <si>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</si>
  <si>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</si>
  <si>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</si>
  <si>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</si>
  <si>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</si>
  <si>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</si>
  <si>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</si>
  <si>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</si>
  <si>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</si>
  <si>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</si>
  <si>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</si>
  <si>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</si>
  <si>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</si>
  <si>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</si>
  <si>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</si>
  <si>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</si>
  <si>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</si>
  <si>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</si>
  <si>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</si>
  <si>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</si>
  <si>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</si>
  <si>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</si>
  <si>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</si>
  <si>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</si>
  <si>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</si>
  <si>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</si>
  <si>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</si>
  <si>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</si>
  <si>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</si>
  <si>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</si>
  <si>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</si>
  <si>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</si>
  <si>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</si>
  <si>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</si>
  <si>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</si>
  <si>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</si>
  <si>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</si>
  <si>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</si>
  <si>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</si>
  <si>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</si>
  <si>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</si>
  <si>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</si>
  <si>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</si>
  <si>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</si>
  <si>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</si>
  <si>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</si>
  <si>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</si>
  <si>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</si>
  <si>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</si>
  <si>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</si>
  <si>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</si>
  <si>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</si>
  <si>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</si>
  <si>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</si>
  <si>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</si>
  <si>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</si>
  <si>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</si>
  <si>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</si>
  <si>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</si>
  <si>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</si>
  <si>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</si>
  <si>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</si>
  <si>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</si>
  <si>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</si>
  <si>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</si>
  <si>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</si>
  <si>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</si>
  <si>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</si>
  <si>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</si>
  <si>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</si>
  <si>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</si>
  <si>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</si>
  <si>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</si>
  <si>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</si>
  <si>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</si>
  <si>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</si>
  <si>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</si>
  <si>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</si>
  <si>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</si>
  <si>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</si>
  <si>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</si>
  <si>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</si>
  <si>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</si>
  <si>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</si>
  <si>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</si>
  <si>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</si>
  <si>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</si>
  <si>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</si>
  <si>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</si>
  <si>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</si>
  <si>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</si>
  <si>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</si>
  <si>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</si>
  <si>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</si>
  <si>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</si>
  <si>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</si>
  <si>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</si>
  <si>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</si>
  <si>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</si>
  <si>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</si>
  <si>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</si>
  <si>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</si>
  <si>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</si>
  <si>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</si>
  <si>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</si>
  <si>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</si>
  <si>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</si>
  <si>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</si>
  <si>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</si>
  <si>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</si>
  <si>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</si>
  <si>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</si>
  <si>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</si>
  <si>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</si>
  <si>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</si>
  <si>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</si>
  <si>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</si>
  <si>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</si>
  <si>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</si>
  <si>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</si>
  <si>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</si>
  <si>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</si>
  <si>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</si>
  <si>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</si>
  <si>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</si>
  <si>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</si>
  <si>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</si>
  <si>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</si>
  <si>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</si>
  <si>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</si>
  <si>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</si>
  <si>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</si>
  <si>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</si>
  <si>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</si>
  <si>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</si>
  <si>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</si>
  <si>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</si>
  <si>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</si>
  <si>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</si>
  <si>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</si>
  <si>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</si>
  <si>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</si>
  <si>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</si>
  <si>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</si>
  <si>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</si>
  <si>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</si>
  <si>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</si>
  <si>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</si>
  <si>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</si>
  <si>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</si>
  <si>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</si>
  <si>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</si>
  <si>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</si>
  <si>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</si>
  <si>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</si>
  <si>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</si>
  <si>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</si>
  <si>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</si>
  <si>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</si>
  <si>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</si>
  <si>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</si>
  <si>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</si>
  <si>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</si>
  <si>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</si>
  <si>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</si>
  <si>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</si>
  <si>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</si>
  <si>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</si>
  <si>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</si>
  <si>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</si>
  <si>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</si>
  <si>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</si>
  <si>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</si>
  <si>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</si>
  <si>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</si>
  <si>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</si>
  <si>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</si>
  <si>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</si>
  <si>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</si>
  <si>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</si>
  <si>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</si>
  <si>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</si>
  <si>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</si>
  <si>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</si>
  <si>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</si>
  <si>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</si>
  <si>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</si>
  <si>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</si>
  <si>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</si>
  <si>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</si>
  <si>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</si>
  <si>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</si>
  <si>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</si>
  <si>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</si>
  <si>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</si>
  <si>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</si>
  <si>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</si>
  <si>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</si>
  <si>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</si>
  <si>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</si>
  <si>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</si>
  <si>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</si>
  <si>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</si>
  <si>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</si>
  <si>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</si>
  <si>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</si>
  <si>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</si>
  <si>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</si>
  <si>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</si>
  <si>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</si>
  <si>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</si>
  <si>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</si>
  <si>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</si>
  <si>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</si>
  <si>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</si>
  <si>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</si>
  <si>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</si>
  <si>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</si>
  <si>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</si>
  <si>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</si>
  <si>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</si>
  <si>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</si>
  <si>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</si>
  <si>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</si>
  <si>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</si>
  <si>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</si>
  <si>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</si>
  <si>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</si>
  <si>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</si>
  <si>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</si>
  <si>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</si>
  <si>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</si>
  <si>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</si>
  <si>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</si>
  <si>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</si>
  <si>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</si>
  <si>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</si>
  <si>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</si>
  <si>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</si>
  <si>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</si>
  <si>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</si>
  <si>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</si>
  <si>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</si>
  <si>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</si>
  <si>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</si>
  <si>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</si>
  <si>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</si>
  <si>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</si>
  <si>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</si>
  <si>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</si>
  <si>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</si>
  <si>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</si>
  <si>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</si>
  <si>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</si>
  <si>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</si>
  <si>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</si>
  <si>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</si>
  <si>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</si>
  <si>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</si>
  <si>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</si>
  <si>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</si>
  <si>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</si>
  <si>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</si>
  <si>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</si>
  <si>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</si>
  <si>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</si>
  <si>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</si>
  <si>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</si>
  <si>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</si>
  <si>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</si>
  <si>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</si>
  <si>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</si>
  <si>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</si>
  <si>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</si>
  <si>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</si>
  <si>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</si>
  <si>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</si>
  <si>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</si>
  <si>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</si>
  <si>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</si>
  <si>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</si>
  <si>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</si>
  <si>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</si>
  <si>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</si>
  <si>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</si>
  <si>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</si>
  <si>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</si>
  <si>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</si>
  <si>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</si>
  <si>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</si>
  <si>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</si>
  <si>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</si>
  <si>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</si>
  <si>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</si>
  <si>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</si>
  <si>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</si>
  <si>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</si>
  <si>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</si>
  <si>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</si>
  <si>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</si>
  <si>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</si>
  <si>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</si>
  <si>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</si>
  <si>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</si>
  <si>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</si>
  <si>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</si>
  <si>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</si>
  <si>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</si>
  <si>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</si>
  <si>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</si>
  <si>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</si>
  <si>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</si>
  <si>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</si>
  <si>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</si>
  <si>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</si>
  <si>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</si>
  <si>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</si>
  <si>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</si>
  <si>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</si>
  <si>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</si>
  <si>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</si>
  <si>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</si>
  <si>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</si>
  <si>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</si>
  <si>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</si>
  <si>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</si>
  <si>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</si>
  <si>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</si>
  <si>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</si>
  <si>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</si>
  <si>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</si>
  <si>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</si>
  <si>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</si>
  <si>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</si>
  <si>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</si>
  <si>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</si>
  <si>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</si>
  <si>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</si>
  <si>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</si>
  <si>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</si>
  <si>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</si>
  <si>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</si>
  <si>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</si>
  <si>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</si>
  <si>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</si>
  <si>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</si>
  <si>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</si>
  <si>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</si>
  <si>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</si>
  <si>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</si>
  <si>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</si>
  <si>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</si>
  <si>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</si>
  <si>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</si>
  <si>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</si>
  <si>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</si>
  <si>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</si>
  <si>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</si>
  <si>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</si>
  <si>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</si>
  <si>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</si>
  <si>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</si>
  <si>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</si>
  <si>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</si>
  <si>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</si>
  <si>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</si>
  <si>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</si>
  <si>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</si>
  <si>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</si>
  <si>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</si>
  <si>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</si>
  <si>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</si>
  <si>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</si>
  <si>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</si>
  <si>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</si>
  <si>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</si>
  <si>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</si>
  <si>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</si>
  <si>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</si>
  <si>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</si>
  <si>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</si>
  <si>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</si>
  <si>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</si>
  <si>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</si>
  <si>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</si>
  <si>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</si>
  <si>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</si>
  <si>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</si>
  <si>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</si>
  <si>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</si>
  <si>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</si>
  <si>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</si>
  <si>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</si>
  <si>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</si>
  <si>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</si>
  <si>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</si>
  <si>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</si>
  <si>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</si>
  <si>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</si>
  <si>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</si>
  <si>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</si>
  <si>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</si>
  <si>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</si>
  <si>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</si>
  <si>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</si>
  <si>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</si>
  <si>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</si>
  <si>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</si>
  <si>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</si>
  <si>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</si>
  <si>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</si>
  <si>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</si>
  <si>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</si>
  <si>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</si>
  <si>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</si>
  <si>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</si>
  <si>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</si>
  <si>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</si>
  <si>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</si>
  <si>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</si>
  <si>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</si>
  <si>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</si>
  <si>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</si>
  <si>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</si>
  <si>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</si>
  <si>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</si>
  <si>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</si>
  <si>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</si>
  <si>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</si>
  <si>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</si>
  <si>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</si>
  <si>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</si>
  <si>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</si>
  <si>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</si>
  <si>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</si>
  <si>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</si>
  <si>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</si>
  <si>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</si>
  <si>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</si>
  <si>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</si>
  <si>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</si>
  <si>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</si>
  <si>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</si>
  <si>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</si>
  <si>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</si>
  <si>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</si>
  <si>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</si>
  <si>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</si>
  <si>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</si>
  <si>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</si>
  <si>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</si>
  <si>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</si>
  <si>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</si>
  <si>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</si>
  <si>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</si>
  <si>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</si>
  <si>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</si>
  <si>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</si>
  <si>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</si>
  <si>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</si>
  <si>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</si>
  <si>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</si>
  <si>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</si>
  <si>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</si>
  <si>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</si>
  <si>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</si>
  <si>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</si>
  <si>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</si>
  <si>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</si>
  <si>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</si>
  <si>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</si>
  <si>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</si>
  <si>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</si>
  <si>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</si>
  <si>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</si>
  <si>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</si>
  <si>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</si>
  <si>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</si>
  <si>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</si>
  <si>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</si>
  <si>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</si>
  <si>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</si>
  <si>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</si>
  <si>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</si>
  <si>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</si>
  <si>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</si>
  <si>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</si>
  <si>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</si>
  <si>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</si>
  <si>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</si>
  <si>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</si>
  <si>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</si>
  <si>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</si>
  <si>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</si>
  <si>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</si>
  <si>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</si>
  <si>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</si>
  <si>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</si>
  <si>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</si>
  <si>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</si>
  <si>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</si>
  <si>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</si>
  <si>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</si>
  <si>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</si>
  <si>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</si>
  <si>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</si>
  <si>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</si>
  <si>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</si>
  <si>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</si>
  <si>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</si>
  <si>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</si>
  <si>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</si>
  <si>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</si>
  <si>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</si>
  <si>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</si>
  <si>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</si>
  <si>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</si>
  <si>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</si>
  <si>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</si>
  <si>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</si>
  <si>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</si>
  <si>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</si>
  <si>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</si>
  <si>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</si>
  <si>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</si>
  <si>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</si>
  <si>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</si>
  <si>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</si>
  <si>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</si>
  <si>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</si>
  <si>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</si>
  <si>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</si>
  <si>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</si>
  <si>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</si>
  <si>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</si>
  <si>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</si>
  <si>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</si>
  <si>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</si>
  <si>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</si>
  <si>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</si>
  <si>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</si>
  <si>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</si>
  <si>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</si>
  <si>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</si>
  <si>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</si>
  <si>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</si>
  <si>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</si>
  <si>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</si>
  <si>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</si>
  <si>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</si>
  <si>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</si>
  <si>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</si>
  <si>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</si>
  <si>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</si>
  <si>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</si>
  <si>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</si>
  <si>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</si>
  <si>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</si>
  <si>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</si>
  <si>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</si>
  <si>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</si>
  <si>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</si>
  <si>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</si>
  <si>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</si>
  <si>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</si>
  <si>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</si>
  <si>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</si>
  <si>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</si>
  <si>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</si>
  <si>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</si>
  <si>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</si>
  <si>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</si>
  <si>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</si>
  <si>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</si>
  <si>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</si>
  <si>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</si>
  <si>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</si>
  <si>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</si>
  <si>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</si>
  <si>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</si>
  <si>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</si>
  <si>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</si>
  <si>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</si>
  <si>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</si>
  <si>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</si>
  <si>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</si>
  <si>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</si>
  <si>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</si>
  <si>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</si>
  <si>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</si>
  <si>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</si>
  <si>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</si>
  <si>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</si>
  <si>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</si>
  <si>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</si>
  <si>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</si>
  <si>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</si>
  <si>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</si>
  <si>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</si>
  <si>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</si>
  <si>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</si>
  <si>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</si>
  <si>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</si>
  <si>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</si>
  <si>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</si>
  <si>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</si>
  <si>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</si>
  <si>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</si>
  <si>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</si>
  <si>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</si>
  <si>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</si>
  <si>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</si>
  <si>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</si>
  <si>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</si>
  <si>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</si>
  <si>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</si>
  <si>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</si>
  <si>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</si>
  <si>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</si>
  <si>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</si>
  <si>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</si>
  <si>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</si>
  <si>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</si>
  <si>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</si>
  <si>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</si>
  <si>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</si>
  <si>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</si>
  <si>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</si>
  <si>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</si>
  <si>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</si>
  <si>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</si>
  <si>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</si>
  <si>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</si>
  <si>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</si>
  <si>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</si>
  <si>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</si>
  <si>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</si>
  <si>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</si>
  <si>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</si>
  <si>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</si>
  <si>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</si>
  <si>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</si>
  <si>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</si>
  <si>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</si>
  <si>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</si>
  <si>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</si>
  <si>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</si>
  <si>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</si>
  <si>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</si>
  <si>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</si>
  <si>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</si>
  <si>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</si>
  <si>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</si>
  <si>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</si>
  <si>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</si>
  <si>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</si>
  <si>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</si>
  <si>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</si>
  <si>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</si>
  <si>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</si>
  <si>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</si>
  <si>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</si>
  <si>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</si>
  <si>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</si>
  <si>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</si>
  <si>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</si>
  <si>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</si>
  <si>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</si>
  <si>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</si>
  <si>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</si>
  <si>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</si>
  <si>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</si>
  <si>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</si>
  <si>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</si>
  <si>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</si>
  <si>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</si>
  <si>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</si>
  <si>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</si>
  <si>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</si>
  <si>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</si>
  <si>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</si>
  <si>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</si>
  <si>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</si>
  <si>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</si>
  <si>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</si>
  <si>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</si>
  <si>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</si>
  <si>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</si>
  <si>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</si>
  <si>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</si>
  <si>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</si>
  <si>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</si>
  <si>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</si>
  <si>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</si>
  <si>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</si>
  <si>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</si>
  <si>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</si>
  <si>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</si>
  <si>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</si>
  <si>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</si>
  <si>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</si>
  <si>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</si>
  <si>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</si>
  <si>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</si>
  <si>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</si>
  <si>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</si>
  <si>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</si>
  <si>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</si>
  <si>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</si>
  <si>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</si>
  <si>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</si>
  <si>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</si>
  <si>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</si>
  <si>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</si>
  <si>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</si>
  <si>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</si>
  <si>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</si>
  <si>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</si>
  <si>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</si>
  <si>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</si>
  <si>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</si>
  <si>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</si>
  <si>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</si>
  <si>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</si>
  <si>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</si>
  <si>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</si>
  <si>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</si>
  <si>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</si>
  <si>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</si>
  <si>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</si>
  <si>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</si>
  <si>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</si>
  <si>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</si>
  <si>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</si>
  <si>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</si>
  <si>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</si>
  <si>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</si>
  <si>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</si>
  <si>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</si>
  <si>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</si>
  <si>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</si>
  <si>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</si>
  <si>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</si>
  <si>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</si>
  <si>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</si>
  <si>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</si>
  <si>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</si>
  <si>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</si>
  <si>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</si>
  <si>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</si>
  <si>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</si>
  <si>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</si>
  <si>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</si>
  <si>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</si>
  <si>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</si>
  <si>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</si>
  <si>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</si>
  <si>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</si>
  <si>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</si>
  <si>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</si>
  <si>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</si>
  <si>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</si>
  <si>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</si>
  <si>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</si>
  <si>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</si>
  <si>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</si>
  <si>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</si>
  <si>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</si>
  <si>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</si>
  <si>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</si>
  <si>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</si>
  <si>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</si>
  <si>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</si>
  <si>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</si>
  <si>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</si>
  <si>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</si>
  <si>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</si>
  <si>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</si>
  <si>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</si>
  <si>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</si>
  <si>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</si>
  <si>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</si>
  <si>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</si>
  <si>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</si>
  <si>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</si>
  <si>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</si>
  <si>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</si>
  <si>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</si>
  <si>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</si>
  <si>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</si>
  <si>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</si>
  <si>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</si>
  <si>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</si>
  <si>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</si>
  <si>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</si>
  <si>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</si>
  <si>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</si>
  <si>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</si>
  <si>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</si>
  <si>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</si>
  <si>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</si>
  <si>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</si>
  <si>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</si>
  <si>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</si>
  <si>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</si>
  <si>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</si>
  <si>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</si>
  <si>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</si>
  <si>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</si>
  <si>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</si>
  <si>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</si>
  <si>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</si>
  <si>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</si>
  <si>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</si>
  <si>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</si>
  <si>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</si>
  <si>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</si>
  <si>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</si>
  <si>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</si>
  <si>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</si>
  <si>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</si>
  <si>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</si>
  <si>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</si>
  <si>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</si>
  <si>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</si>
  <si>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</si>
  <si>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</si>
  <si>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</si>
  <si>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</si>
  <si>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</si>
  <si>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</si>
  <si>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</si>
  <si>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</si>
  <si>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</si>
  <si>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</si>
  <si>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</si>
  <si>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</si>
  <si>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</si>
  <si>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</si>
  <si>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</si>
  <si>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</si>
  <si>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</si>
  <si>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</si>
  <si>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</si>
  <si>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</si>
  <si>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</si>
  <si>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</si>
  <si>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</si>
  <si>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</si>
  <si>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</si>
  <si>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</si>
  <si>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</si>
  <si>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</si>
  <si>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</si>
  <si>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</si>
  <si>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</si>
  <si>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</si>
  <si>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</si>
  <si>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</si>
  <si>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</si>
  <si>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</si>
  <si>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</si>
  <si>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</si>
  <si>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</si>
  <si>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</si>
  <si>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</si>
  <si>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</si>
  <si>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</si>
  <si>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</si>
  <si>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</si>
  <si>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</si>
  <si>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</si>
  <si>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</si>
  <si>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</si>
  <si>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</si>
  <si>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</si>
  <si>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</si>
  <si>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</si>
  <si>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</si>
  <si>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</si>
  <si>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</si>
  <si>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</si>
  <si>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</si>
  <si>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</si>
  <si>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</si>
  <si>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</si>
  <si>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</si>
  <si>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</si>
  <si>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</si>
  <si>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</si>
  <si>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</si>
  <si>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</si>
  <si>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</si>
  <si>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</si>
  <si>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</si>
  <si>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</si>
  <si>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</si>
  <si>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</si>
  <si>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</si>
  <si>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</si>
  <si>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</si>
  <si>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</si>
  <si>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</si>
  <si>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</si>
  <si>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</si>
  <si>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</si>
  <si>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</si>
  <si>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</si>
  <si>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</si>
  <si>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</si>
  <si>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</si>
  <si>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</si>
  <si>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</si>
  <si>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</si>
  <si>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</si>
  <si>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</si>
  <si>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</si>
  <si>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</si>
  <si>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</si>
  <si>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</si>
  <si>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</si>
  <si>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</si>
  <si>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</si>
  <si>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</si>
  <si>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</si>
  <si>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</si>
  <si>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</si>
  <si>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</si>
  <si>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</si>
  <si>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</si>
  <si>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</si>
  <si>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</si>
  <si>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</si>
  <si>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</si>
  <si>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</si>
  <si>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</si>
  <si>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</si>
  <si>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</si>
  <si>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</si>
  <si>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</si>
  <si>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</si>
  <si>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</si>
  <si>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</si>
  <si>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</si>
  <si>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</si>
  <si>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</si>
  <si>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</si>
  <si>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</si>
  <si>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</si>
  <si>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</si>
  <si>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</si>
  <si>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</si>
  <si>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</si>
  <si>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</si>
  <si>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</si>
  <si>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</si>
  <si>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</si>
  <si>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</si>
  <si>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</si>
  <si>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</si>
  <si>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</si>
  <si>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</si>
  <si>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</si>
  <si>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</si>
  <si>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</si>
  <si>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</si>
  <si>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</si>
  <si>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</si>
  <si>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</si>
  <si>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</si>
  <si>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</si>
  <si>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</si>
  <si>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</si>
  <si>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</si>
  <si>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</si>
  <si>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</si>
  <si>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</si>
  <si>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</si>
  <si>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</si>
  <si>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</si>
  <si>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</si>
  <si>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</si>
  <si>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</si>
  <si>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</si>
  <si>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</si>
  <si>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</si>
  <si>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</si>
  <si>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</si>
  <si>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</si>
  <si>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</si>
  <si>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</si>
  <si>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</si>
  <si>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</si>
  <si>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</si>
  <si>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</si>
  <si>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</si>
  <si>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</si>
  <si>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</si>
  <si>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</si>
  <si>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</si>
  <si>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</si>
  <si>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</si>
  <si>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</si>
  <si>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</si>
  <si>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</si>
  <si>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</si>
  <si>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</si>
  <si>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</si>
  <si>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</si>
  <si>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</si>
  <si>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</si>
  <si>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</si>
  <si>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</si>
  <si>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</si>
  <si>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</si>
  <si>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</si>
  <si>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</si>
  <si>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</si>
  <si>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</si>
  <si>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</si>
  <si>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</si>
  <si>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</si>
  <si>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</si>
  <si>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</si>
  <si>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</si>
  <si>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</si>
  <si>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</si>
  <si>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</si>
  <si>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</si>
  <si>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</si>
  <si>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</si>
  <si>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</si>
  <si>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</si>
  <si>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</si>
  <si>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</si>
  <si>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</si>
  <si>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</si>
  <si>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</si>
  <si>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</si>
  <si>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</si>
  <si>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</si>
  <si>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</si>
  <si>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</si>
  <si>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</si>
  <si>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</si>
  <si>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</si>
  <si>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</si>
  <si>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</si>
  <si>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</si>
  <si>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</si>
  <si>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</si>
  <si>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</si>
  <si>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</si>
  <si>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</si>
  <si>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</si>
  <si>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</si>
  <si>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</si>
  <si>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</si>
  <si>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</si>
  <si>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</si>
  <si>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</si>
  <si>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</si>
  <si>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</si>
  <si>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</si>
  <si>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</si>
  <si>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</si>
  <si>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</si>
  <si>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</si>
  <si>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</si>
  <si>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</si>
  <si>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</si>
  <si>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</si>
  <si>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</si>
  <si>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</si>
  <si>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</si>
  <si>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</si>
  <si>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</si>
  <si>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</si>
  <si>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</si>
  <si>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</si>
  <si>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</si>
  <si>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</si>
  <si>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</si>
  <si>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</si>
  <si>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</si>
  <si>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</si>
  <si>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</si>
  <si>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</si>
  <si>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</si>
  <si>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</si>
  <si>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</si>
  <si>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</si>
  <si>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</si>
  <si>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</si>
  <si>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</si>
  <si>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</si>
  <si>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</si>
  <si>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</si>
  <si>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</si>
  <si>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</si>
  <si>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</si>
  <si>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</si>
  <si>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</si>
  <si>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</si>
  <si>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</si>
  <si>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</si>
  <si>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</si>
  <si>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</si>
  <si>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</si>
  <si>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</si>
  <si>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</si>
  <si>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</si>
  <si>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</si>
  <si>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</si>
  <si>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</si>
  <si>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</si>
  <si>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</si>
  <si>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</si>
  <si>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</si>
  <si>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</si>
  <si>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</si>
  <si>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</si>
  <si>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</si>
  <si>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</si>
  <si>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</si>
  <si>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</si>
  <si>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</si>
  <si>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</si>
  <si>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</si>
  <si>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</si>
  <si>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</si>
  <si>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</si>
  <si>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</si>
  <si>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</si>
  <si>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</si>
  <si>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</si>
  <si>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</si>
  <si>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</si>
  <si>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</si>
  <si>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</si>
  <si>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</si>
  <si>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</si>
  <si>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</si>
  <si>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</si>
  <si>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</si>
  <si>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</si>
  <si>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</si>
  <si>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</si>
  <si>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</si>
  <si>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</si>
  <si>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</si>
  <si>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</si>
  <si>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</si>
  <si>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</si>
  <si>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</si>
  <si>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</si>
  <si>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</si>
  <si>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</si>
  <si>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</si>
  <si>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</si>
  <si>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</si>
  <si>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</si>
  <si>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</si>
  <si>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</si>
  <si>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</si>
  <si>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</si>
  <si>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</si>
  <si>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</si>
  <si>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</si>
  <si>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</si>
  <si>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</si>
  <si>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</si>
  <si>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</si>
  <si>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</si>
  <si>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</si>
  <si>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</si>
  <si>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</si>
  <si>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</si>
  <si>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</si>
  <si>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</si>
  <si>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</si>
  <si>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</si>
  <si>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</si>
  <si>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</si>
  <si>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</si>
  <si>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</si>
  <si>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</si>
  <si>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</si>
  <si>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</si>
  <si>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</si>
  <si>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</si>
  <si>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</si>
  <si>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</si>
  <si>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</si>
  <si>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</si>
  <si>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</si>
  <si>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</si>
  <si>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</si>
  <si>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</si>
  <si>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</si>
  <si>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</si>
  <si>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</si>
  <si>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</si>
  <si>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</si>
  <si>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</si>
  <si>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</si>
  <si>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</si>
  <si>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</si>
  <si>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</si>
  <si>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</si>
  <si>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</si>
  <si>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</si>
  <si>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</si>
  <si>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</si>
  <si>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</si>
  <si>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</si>
  <si>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</si>
  <si>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</si>
  <si>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</si>
  <si>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</si>
  <si>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</si>
  <si>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</si>
  <si>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</si>
  <si>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</si>
  <si>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</si>
  <si>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</si>
  <si>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</si>
  <si>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</si>
  <si>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</si>
  <si>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</si>
  <si>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</si>
  <si>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</si>
  <si>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</si>
  <si>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</si>
  <si>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</si>
  <si>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</si>
  <si>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</si>
  <si>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</si>
  <si>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</si>
  <si>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</si>
  <si>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</si>
  <si>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</si>
  <si>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</si>
  <si>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</si>
  <si>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</si>
  <si>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</si>
  <si>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</si>
  <si>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</si>
  <si>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</si>
  <si>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</si>
  <si>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</si>
  <si>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</si>
  <si>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</si>
  <si>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</si>
  <si>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</si>
  <si>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</si>
  <si>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</si>
  <si>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</si>
  <si>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</si>
  <si>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</si>
  <si>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</si>
  <si>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</si>
  <si>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</si>
  <si>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</si>
  <si>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</si>
  <si>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</si>
  <si>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</si>
  <si>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</si>
  <si>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</si>
  <si>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</si>
  <si>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</si>
  <si>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</si>
  <si>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</si>
  <si>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</si>
  <si>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</si>
  <si>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</si>
  <si>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</si>
  <si>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</si>
  <si>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</si>
  <si>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</si>
  <si>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</si>
  <si>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</si>
  <si>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</si>
  <si>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</si>
  <si>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</si>
  <si>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</si>
  <si>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</si>
  <si>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</si>
  <si>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</si>
  <si>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</si>
  <si>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</si>
  <si>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</si>
  <si>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</si>
  <si>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</si>
  <si>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</si>
  <si>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</si>
  <si>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</si>
  <si>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</si>
  <si>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</si>
  <si>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</si>
  <si>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</si>
  <si>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</si>
  <si>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</si>
  <si>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</si>
  <si>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</si>
  <si>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</si>
  <si>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</si>
  <si>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</si>
  <si>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</si>
  <si>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</si>
  <si>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</si>
  <si>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</si>
  <si>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</si>
  <si>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</si>
  <si>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</si>
  <si>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</si>
  <si>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</si>
  <si>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</si>
  <si>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</si>
  <si>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</si>
  <si>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</si>
  <si>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</si>
  <si>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</si>
  <si>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</si>
  <si>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</si>
  <si>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</si>
  <si>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</si>
  <si>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</si>
  <si>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</si>
  <si>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</si>
  <si>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</si>
  <si>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</si>
  <si>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</si>
  <si>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</si>
  <si>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</si>
  <si>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</si>
  <si>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</si>
  <si>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</si>
  <si>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</si>
  <si>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</si>
  <si>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</si>
  <si>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</si>
  <si>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</si>
  <si>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</si>
  <si>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</si>
  <si>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</si>
  <si>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</si>
  <si>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</si>
  <si>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</si>
  <si>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</si>
  <si>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</si>
  <si>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</si>
  <si>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</si>
  <si>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</si>
  <si>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</si>
  <si>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</si>
  <si>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</si>
  <si>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</si>
  <si>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</si>
  <si>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</si>
  <si>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</si>
  <si>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</si>
  <si>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</si>
  <si>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</si>
  <si>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</si>
  <si>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</si>
  <si>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</si>
  <si>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</si>
  <si>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</si>
  <si>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</si>
  <si>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</si>
  <si>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</si>
  <si>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</si>
  <si>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</si>
  <si>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</si>
  <si>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</si>
  <si>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</si>
  <si>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</si>
  <si>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</si>
  <si>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</si>
  <si>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</si>
  <si>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</si>
  <si>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</si>
  <si>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</si>
  <si>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</si>
  <si>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</si>
  <si>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</si>
  <si>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</si>
  <si>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</si>
  <si>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</si>
  <si>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</si>
  <si>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</si>
  <si>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</si>
  <si>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</si>
  <si>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</si>
  <si>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</si>
  <si>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</si>
  <si>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</si>
  <si>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</si>
  <si>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</si>
  <si>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</si>
  <si>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</si>
  <si>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</si>
  <si>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</si>
  <si>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</si>
  <si>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</si>
  <si>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</si>
  <si>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</si>
  <si>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</si>
  <si>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</si>
  <si>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</si>
  <si>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</si>
  <si>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</si>
  <si>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</si>
  <si>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</si>
  <si>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</si>
  <si>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</si>
  <si>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</si>
  <si>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</si>
  <si>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</si>
  <si>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</si>
  <si>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</si>
  <si>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</si>
  <si>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</si>
  <si>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</si>
  <si>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</si>
  <si>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</si>
  <si>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</si>
  <si>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</si>
  <si>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</si>
  <si>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</si>
  <si>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</si>
  <si>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</si>
  <si>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</si>
  <si>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</si>
  <si>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</si>
  <si>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</si>
  <si>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</si>
  <si>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</si>
  <si>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</si>
  <si>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</si>
  <si>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</si>
  <si>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</si>
  <si>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</si>
  <si>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</si>
  <si>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</si>
  <si>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</si>
  <si>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</si>
  <si>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</si>
  <si>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</si>
  <si>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</si>
  <si>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</si>
  <si>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</si>
  <si>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</si>
  <si>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</si>
  <si>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</si>
  <si>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</si>
  <si>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</si>
  <si>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</si>
  <si>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</si>
  <si>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</si>
  <si>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</si>
  <si>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</si>
  <si>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</si>
  <si>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</si>
  <si>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</si>
  <si>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</si>
  <si>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</si>
  <si>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</si>
  <si>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</si>
  <si>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</si>
  <si>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</si>
  <si>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</si>
  <si>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</si>
  <si>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</si>
  <si>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</si>
  <si>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</si>
  <si>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</si>
  <si>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</si>
  <si>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</si>
  <si>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</si>
  <si>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</si>
  <si>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</si>
  <si>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</si>
  <si>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</si>
  <si>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</si>
  <si>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</si>
  <si>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</si>
  <si>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</si>
  <si>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</si>
  <si>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</si>
  <si>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</si>
  <si>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</si>
  <si>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</si>
  <si>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</si>
  <si>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</si>
  <si>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</si>
  <si>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</si>
  <si>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</si>
  <si>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</si>
  <si>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</si>
  <si>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</si>
  <si>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</si>
  <si>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</si>
  <si>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</si>
  <si>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</si>
  <si>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</si>
  <si>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</si>
  <si>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</si>
  <si>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</si>
  <si>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</si>
  <si>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</si>
  <si>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</si>
  <si>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</si>
  <si>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</si>
  <si>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</si>
  <si>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</si>
  <si>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</si>
  <si>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</si>
  <si>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</si>
  <si>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</si>
  <si>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</si>
  <si>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</si>
  <si>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</si>
  <si>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</si>
  <si>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</si>
  <si>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</si>
  <si>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</si>
  <si>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</si>
  <si>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</si>
  <si>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</si>
  <si>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</si>
  <si>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</si>
  <si>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</si>
  <si>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</si>
  <si>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</si>
  <si>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</si>
  <si>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</si>
  <si>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</si>
  <si>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</si>
  <si>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</si>
  <si>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</si>
  <si>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</si>
  <si>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</si>
  <si>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</si>
  <si>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</si>
  <si>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</si>
  <si>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</si>
  <si>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</si>
  <si>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</si>
  <si>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</si>
  <si>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</si>
  <si>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</si>
  <si>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</si>
  <si>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</si>
  <si>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</si>
  <si>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</si>
  <si>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</si>
  <si>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</si>
  <si>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</si>
  <si>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</si>
  <si>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</si>
  <si>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</si>
  <si>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</si>
  <si>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</si>
  <si>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</si>
  <si>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</si>
  <si>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</si>
  <si>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</si>
  <si>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</si>
  <si>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</si>
  <si>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</si>
  <si>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</si>
  <si>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</si>
  <si>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</si>
  <si>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</si>
  <si>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</si>
  <si>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</si>
  <si>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</si>
  <si>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</si>
  <si>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</si>
  <si>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</si>
  <si>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</si>
  <si>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</si>
  <si>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</si>
  <si>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</si>
  <si>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</si>
  <si>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</si>
  <si>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</si>
  <si>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</si>
  <si>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</si>
  <si>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</si>
  <si>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</si>
  <si>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</si>
  <si>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PCM-20251022-00000643</t>
  </si>
  <si>
    <t>90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</si>
  <si>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</si>
  <si>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</si>
  <si>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</si>
  <si>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</si>
  <si>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</si>
  <si>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</si>
  <si>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</si>
  <si>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</si>
  <si>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</si>
  <si>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</si>
  <si>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PCM-20251022-00000639</t>
  </si>
  <si>
    <t xml:space="preserve">ETA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</si>
</sst>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7" dataDxfId="156" headerRowBorderDxfId="154" tableBorderDxfId="155" totalsRowBorderDxfId="153">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7" totalsRowShown="0" headerRowDxfId="64" dataDxfId="63" headerRowBorderDxfId="61" tableBorderDxfId="62">
  <autoFilter ref="A1:L11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289.37761840278108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8.8826295138860587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45952.326043865738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45952.326043865738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45952.326043865738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45952.326043865738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45952.326043865738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45952.326043865738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45952.326043865738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45952.326043865738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45952.326043865738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45952.326043865738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45952.326043865738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45952.326043865738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45952.326043865738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45952.326043865738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45952.326043865738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45952.326043865738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45952.326043865738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45952.326043865738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45952.326043865738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45952.326043865738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45952.326043865738</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45952.326043865738</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45952.326043865738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45952.326043865738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45952.326043865738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45952.326043865738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45952.326043865738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45952.326043865738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45952.326043865738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45952.326043865738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45952.326043865738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45952.326043865738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45952.326043865738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45952.326043865738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45952.326043865738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45952.326043865738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45952.326043865738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45952.326043865738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45952.326043865738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45952.326043865738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45952.326043865738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45952.326043865738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45952.326043865738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45952.326043865738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45952.326043865738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45952.326043865738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45952.326043865738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45952.326043865738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45952.326043865738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45952.326043865738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45952.326043865738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45952.326043865738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45952.326043865738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45952.326043865738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45952.326043865738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45952.326043865738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45952.326043865738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45952.326043865738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45952.326043865738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45952.326043865738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45952.326043865738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45952.326043865738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45952.326043865738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45952.326043865738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45952.326043865738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45952.326043865738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45952.326043865738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45952.326043865738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45952.326043865738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45952.326043865738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45952.326043865738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45952.326043865738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45952.326043865738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45952.326043865738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45952.326043865738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45952.326043865738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45952.326043865738</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45952.326043865738</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D013D72C-E99F-4373-9B07-C07496A271F9}"/>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145.59896053240664</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127.32620590277656</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7.830268402773072</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64">
        <v>1</v>
      </c>
      <c r="D6" s="19" t="s">
        <v>24144</v>
      </c>
      <c r="E6" s="116" t="s">
        <v>38998</v>
      </c>
      <c r="F6" s="117">
        <v>45952.299641203703</v>
      </c>
      <c r="G6" s="118">
        <f ca="1">IFERROR(NOW()-F6,"-")</f>
        <v>2.6402662035252433E-2</v>
      </c>
      <c r="H6" s="117">
        <v>45952.294085648151</v>
      </c>
      <c r="I6" s="18" t="str">
        <f>IFERROR(VLOOKUP(D6,DB!A:F,6,0),"")</f>
        <v>SCECO</v>
      </c>
      <c r="J6" s="18" t="str">
        <f>IFERROR(VLOOKUP(D6,DB!A:G,7,0),"")</f>
        <v>Vandalized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45952.326043865738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45952.326043865738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45952.326043865738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45952.326043865738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45952.326043865738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45952.326043865738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45952.326043865738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45952.326043865738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45952.326043865738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45952.326043865738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45952.326043865738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45952.326043865738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45952.326043865738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45952.326043865738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45952.326043865738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45952.326043865738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45952.326043865738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45952.326043865738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45952.326043865738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45952.326043865738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45952.326043865738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45952.326043865738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45952.326043865738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45952.326043865738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45952.326043865738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45952.326043865738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45952.326043865738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45952.326043865738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45952.326043865738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45952.326043865738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45952.326043865738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45952.326043865738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45952.326043865738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45952.326043865738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45952.326043865738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45952.326043865738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45952.326043865738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45952.326043865738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45952.326043865738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45952.326043865738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45952.326043865738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45952.326043865738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45952.326043865738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45952.326043865738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45952.326043865738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45952.326043865738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45952.326043865738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45952.326043865738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45952.326043865738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45952.326043865738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45952.326043865738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45952.326043865738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45952.326043865738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45952.326043865738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45952.326043865738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45952.326043865738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45952.326043865738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45952.326043865738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45952.326043865738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45952.326043865738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45952.326043865738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45952.326043865738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45952.326043865738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45952.326043865738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7"/>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4" ca="1" si="0">IFERROR(NOW()-F2,"-")</f>
        <v>45952.326044328707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45952.326044328707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45952.326044328707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45952.326044328707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45952.326044328707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45952.326044328707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45952.326044328707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45952.326044328707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45952.326044328707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45952.326044328707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45952.326044328707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45952.326044328707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45952.326044328707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45952.326044328707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45952.326044328707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45952.326044328707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45952.326044328707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45952.326044328707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45952.326044328707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45952.326044328707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45952.326044328707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45952.326044328707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45952.326044328707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45952.326044328707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45952.326044328707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45952.326044328707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45952.326044328707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45952.326044328707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45952.326044328707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45952.326044328707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45952.326044328707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45952.326044328707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45952.326044328707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ref="G35:G98" ca="1" si="1">IFERROR(NOW()-F35,"-")</f>
        <v>45952.326044328707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45952.326044328707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45952.326044328707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45952.326044328707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45952.326044328707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45952.326044328707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45952.326044328707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45952.326044328707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45952.326044328707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45952.326044328707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45952.326044328707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45952.326044328707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45952.326044328707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45952.326044328707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45952.326044328707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45952.326044328707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45952.326044328707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45952.326044328707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45952.326044328707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45952.326044328707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45952.326044328707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45952.326044328707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45952.326044328707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45952.326044328707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45952.326044328707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45952.326044328707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45952.326044328707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45952.326044328707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45952.326044328707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45952.326044328707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45952.326044328707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45952.326044328707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45952.326044328707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45952.326044328707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45952.326044328707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45952.326044328707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45952.326044328707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45952.326044328707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45952.326044328707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45952.326044328707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45952.326044328707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45952.326044328707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45952.326044328707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45952.326044328707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45952.326044328707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45952.326044328707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45952.326044328707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45952.326044328707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45952.326044328707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45952.326044328707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45952.326044328707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45952.326044328707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45952.326044328707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45952.326044328707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45952.326044328707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45952.326044328707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45952.326044328707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45952.326044328707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45952.326044328707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45952.326044328707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45952.326044328707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45952.326044328707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45952.326044328707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45952.326044328707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ref="G99:G162" ca="1" si="2">IFERROR(NOW()-F99,"-")</f>
        <v>45952.326044328707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45952.326044328707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45952.326044328707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45952.326044328707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45952.326044328707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45952.326044328707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45952.326044328707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45952.326044328707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45952.326044328707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45952.326044328707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45952.326044328707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45952.326044328707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45952.326044328707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45952.326044328707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45952.326044328707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45952.326044328707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45952.326044328707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45952.326044328707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45952.326044328707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45952.326044328707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45952.326044328707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45952.326044328707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45952.326044328707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45952.326044328707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45952.326044328707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45952.326044328707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45952.326044328707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45952.326044328707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45952.326044328707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45952.326044328707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45952.326044328707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45952.326044328707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45952.326044328707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45952.326044328707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45952.326044328707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45952.326044328707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45952.326044328707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45952.326044328707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45952.326044328707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45952.326044328707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45952.326044328707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45952.326044328707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45952.326044328707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45952.326044328707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45952.326044328707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45952.326044328707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45952.326044328707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45952.326044328707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45952.326044328707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45952.326044328707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45952.326044328707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45952.326044328707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45952.326044328707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45952.326044328707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45952.326044328707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45952.326044328707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45952.326044328707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45952.326044328707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45952.326044328707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45952.326044328707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45952.326044328707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45952.326044328707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45952.326044328707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45952.326044328707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ref="G163:G226" ca="1" si="3">IFERROR(NOW()-F163,"-")</f>
        <v>45952.326044328707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45952.326044328707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45952.326044328707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45952.326044328707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45952.326044328707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45952.326044328707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45952.326044328707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45952.326044328707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45952.326044328707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45952.326044328707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45952.326044328707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45952.326044328707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45952.326044328707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45952.326044328707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45952.326044328707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45952.326044328707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45952.326044328707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45952.326044328707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45952.326044328707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45952.326044328707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45952.326044328707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45952.326044328707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45952.326044328707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45952.326044328707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45952.326044328707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45952.326044328707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45952.326044328707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45952.326044328707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45952.326044328707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45952.326044328707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45952.326044328707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45952.326044328707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45952.326044328707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45952.326044328707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45952.326044328707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45952.326044328707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45952.326044328707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45952.326044328707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45952.326044328707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45952.326044328707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45952.326044328707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45952.326044328707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45952.326044328707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45952.326044328707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45952.326044328707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45952.326044328707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45952.326044328707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45952.326044328707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45952.326044328707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45952.326044328707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45952.326044328707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45952.326044328707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45952.326044328707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45952.326044328707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45952.326044328707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45952.326044328707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45952.326044328707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45952.326044328707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45952.326044328707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45952.326044328707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45952.326044328707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45952.326044328707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45952.326044328707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45952.326044328707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ref="G227:G290" ca="1" si="4">IFERROR(NOW()-F227,"-")</f>
        <v>45952.326044328707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45952.326044328707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45952.326044328707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45952.326044328707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45952.326044328707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45952.326044328707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45952.326044328707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45952.326044328707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45952.326044328707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45952.326044328707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45952.326044328707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45952.326044328707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45952.326044328707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45952.326044328707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45952.326044328707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45952.326044328707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45952.326044328707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45952.326044328707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45952.326044328707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45952.326044328707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45952.326044328707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45952.326044328707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45952.326044328707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45952.326044328707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45952.326044328707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45952.326044328707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45952.326044328707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45952.326044328707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45952.326044328707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45952.326044328707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45952.326044328707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45952.326044328707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45952.326044328707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45952.326044328707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45952.326044328707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45952.326044328707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45952.326044328707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45952.326044328707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45952.326044328707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45952.326044328707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45952.326044328707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45952.326044328707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45952.326044328707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45952.326044328707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45952.326044328707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45952.326044328707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45952.326044328707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45952.326044328707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45952.326044328707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45952.326044328707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45952.326044328707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45952.326044328707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45952.326044328707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45952.326044328707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45952.326044328707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45952.326044328707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45952.326044328707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45952.326044328707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45952.326044328707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45952.326044328707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45952.326044328707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45952.326044328707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45952.326044328707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45952.326044328707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ref="G291:G354" ca="1" si="5">IFERROR(NOW()-F291,"-")</f>
        <v>45952.326044328707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45952.326044328707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45952.326044328707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45952.326044328707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45952.326044328707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45952.326044328707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45952.326044328707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45952.326044328707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45952.326044328707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45952.326044328707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45952.326044328707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45952.326044328707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45952.326044328707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45952.326044328707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45952.326044328707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45952.326044328707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45952.326044328707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45952.326044328707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45952.326044328707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45952.326044328707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45952.326044328707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45952.326044328707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45952.326044328707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45952.326044328707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45952.326044328707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45952.326044328707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45952.326044328707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45952.326044328707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45952.326044328707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45952.326044328707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45952.326044328707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45952.326044328707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45952.326044328707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45952.326044328707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45952.326044328707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45952.326044328707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45952.326044328707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45952.326044328707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45952.326044328707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45952.326044328707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45952.326044328707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45952.326044328707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45952.326044328707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45952.326044328707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45952.326044328707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45952.326044328707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45952.326044328707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45952.326044328707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45952.326044328707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45952.326044328707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45952.326044328707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45952.326044328707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45952.326044328707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45952.326044328707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45952.326044328707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45952.326044328707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45952.326044328707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45952.326044328707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45952.326044328707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45952.326044328707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45952.326044328707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45952.326044328707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45952.326044328707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45952.326044328707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ref="G355:G418" ca="1" si="6">IFERROR(NOW()-F355,"-")</f>
        <v>45952.326044328707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45952.326044328707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45952.326044328707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45952.326044328707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45952.326044328707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45952.326044328707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45952.326044328707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45952.326044328707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45952.326044328707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45952.326044328707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45952.326044328707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45952.326044328707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45952.326044328707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45952.326044328707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45952.326044328707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45952.326044328707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45952.326044328707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45952.326044328707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45952.326044328707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45952.326044328707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45952.326044328707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45952.326044328707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45952.326044328707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45952.326044328707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45952.326044328707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45952.326044328707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45952.326044328707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45952.326044328707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45952.326044328707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45952.326044328707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45952.326044328707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45952.326044328707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45952.326044328707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45952.326044328707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45952.326044328707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45952.326044328707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45952.326044328707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45952.326044328707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45952.326044328707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45952.326044328707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45952.326044328707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45952.326044328707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45952.326044328707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45952.326044328707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45952.326044328707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45952.326044328707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45952.326044328707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45952.326044328707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45952.326044328707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45952.326044328707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45952.326044328707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45952.326044328707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45952.326044328707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45952.326044328707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45952.326044328707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45952.326044328707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45952.326044328707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45952.326044328707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45952.326044328707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45952.326044328707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45952.326044328707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45952.326044328707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45952.326044328707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45952.326044328707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ref="G419:G482" ca="1" si="7">IFERROR(NOW()-F419,"-")</f>
        <v>45952.326044328707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45952.326044328707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45952.326044328707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45952.326044328707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45952.326044328707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45952.326044328707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45952.326044328707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45952.326044328707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45952.326044328707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45952.326044328707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45952.326044328707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45952.326044328707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45952.326044328707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45952.326044328707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45952.326044328707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45952.326044328707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45952.326044328707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45952.326044328707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45952.326044328707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45952.326044328707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45952.326044328707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45952.326044328707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45952.326044328707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45952.326044328707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45952.326044328707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45952.326044328707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45952.326044328707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45952.326044328707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45952.326044328707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45952.326044328707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45952.326044328707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45952.326044328707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45952.326044328707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45952.326044328707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45952.326044328707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45952.326044328707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45952.326044328707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45952.326044328707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45952.326044328707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45952.326044328707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45952.326044328707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45952.326044328707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45952.326044328707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45952.326044328707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45952.326044328707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45952.326044328707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45952.326044328707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45952.326044328707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45952.326044328707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45952.326044328707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45952.326044328707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45952.326044328707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45952.326044328707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45952.326044328707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45952.326044328707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45952.326044328707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45952.326044328707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45952.326044328707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45952.326044328707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45952.326044328707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45952.326044328707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45952.326044328707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45952.326044328707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45952.326044328707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ref="G483:G546" ca="1" si="8">IFERROR(NOW()-F483,"-")</f>
        <v>45952.326044328707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45952.326044328707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45952.326044328707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45952.326044328707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45952.326044328707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45952.326044328707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45952.326044328707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45952.326044328707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45952.326044328707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45952.326044328707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45952.326044328707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45952.326044328707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45952.326044328707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45952.326044328707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45952.326044328707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45952.326044328707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45952.326044328707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45952.326044328707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45952.326044328707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45952.326044328707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45952.326044328707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45952.326044328707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45952.326044328707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45952.326044328707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45952.326044328707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45952.326044328707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45952.326044328707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45952.326044328707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45952.326044328707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45952.326044328707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45952.326044328707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45952.326044328707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45952.326044328707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45952.326044328707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45952.326044328707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45952.326044328707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45952.326044328707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45952.326044328707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45952.326044328707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45952.326044328707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45952.326044328707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45952.326044328707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45952.326044328707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45952.326044328707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45952.326044328707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45952.326044328707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45952.326044328707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45952.326044328707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45952.326044328707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45952.326044328707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45952.326044328707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45952.326044328707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45952.326044328707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45952.326044328707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45952.326044328707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45952.326044328707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45952.326044328707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45952.326044328707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45952.326044328707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45952.326044328707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45952.326044328707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45952.326044328707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45952.326044328707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45952.326044328707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ref="G547:G610" ca="1" si="9">IFERROR(NOW()-F547,"-")</f>
        <v>45952.326044328707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45952.326044328707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45952.326044328707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45952.326044328707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45952.326044328707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45952.326044328707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45952.326044328707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45952.326044328707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45952.326044328707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45952.326044328707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45952.326044328707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45952.326044328707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45952.326044328707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45952.326044328707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45952.326044328707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45952.326044328707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45952.326044328707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45952.326044328707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45952.326044328707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45952.326044328707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45952.326044328707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45952.326044328707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45952.326044328707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45952.326044328707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45952.326044328707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45952.326044328707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45952.326044328707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45952.326044328707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45952.326044328707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45952.326044328707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45952.326044328707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45952.326044328707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45952.326044328707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45952.326044328707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45952.326044328707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45952.326044328707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45952.326044328707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45952.326044328707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45952.326044328707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45952.326044328707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45952.326044328707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45952.326044328707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45952.326044328707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45952.326044328707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45952.326044328707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45952.326044328707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45952.326044328707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45952.326044328707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45952.326044328707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45952.326044328707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45952.326044328707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45952.326044328707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45952.326044328707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45952.326044328707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45952.326044328707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45952.326044328707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45952.326044328707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45952.326044328707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45952.326044328707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45952.326044328707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45952.326044328707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45952.326044328707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45952.326044328707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45952.326044328707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ref="G611:G674" ca="1" si="10">IFERROR(NOW()-F611,"-")</f>
        <v>45952.326044328707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45952.326044328707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45952.326044328707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45952.326044328707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45952.326044328707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45952.326044328707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45952.326044328707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45952.326044328707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45952.326044328707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45952.326044328707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45952.326044328707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45952.326044328707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45952.326044328707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45952.326044328707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45952.326044328707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45952.326044328707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45952.326044328707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45952.326044328707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45952.326044328707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45952.326044328707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45952.326044328707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45952.326044328707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45952.326044328707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45952.326044328707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45952.326044328707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45952.326044328707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45952.326044328707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45952.326044328707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45952.326044328707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45952.326044328707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45952.326044328707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45952.326044328707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45952.326044328707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45952.326044328707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45952.326044328707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45952.326044328707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45952.326044328707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45952.326044328707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45952.326044328707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45952.326044328707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45952.326044328707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45952.326044328707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45952.326044328707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45952.326044328707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45952.326044328707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45952.326044328707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45952.326044328707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45952.326044328707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45952.326044328707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45952.326044328707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45952.326044328707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45952.326044328707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45952.326044328707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45952.326044328707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45952.326044328707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45952.326044328707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45952.326044328707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45952.326044328707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45952.326044328707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45952.326044328707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45952.326044328707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45952.326044328707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45952.326044328707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45952.326044328707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ref="G675:G738" ca="1" si="11">IFERROR(NOW()-F675,"-")</f>
        <v>45952.326044328707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45952.326044328707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45952.326044328707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45952.326044328707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45952.326044328707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45952.326044328707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45952.326044328707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45952.326044328707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45952.326044328707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45952.326044328707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45952.326044328707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45952.326044328707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45952.326044328707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45952.326044328707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45952.326044328707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45952.326044328707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45952.326044328707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45952.326044328707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45952.326044328707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45952.326044328707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45952.326044328707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45952.326044328707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45952.326044328707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45952.326044328707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45952.326044328707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45952.326044328707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45952.326044328707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45952.326044328707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45952.326044328707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45952.326044328707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45952.326044328707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45952.326044328707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45952.326044328707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45952.326044328707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45952.326044328707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45952.326044328707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45952.326044328707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45952.326044328707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45952.326044328707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45952.326044328707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45952.326044328707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45952.326044328707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45952.326044328707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45952.326044328707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45952.326044328707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45952.326044328707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45952.326044328707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45952.326044328707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45952.326044328707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45952.326044328707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45952.326044328707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45952.326044328707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45952.326044328707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45952.326044328707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45952.326044328707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45952.326044328707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45952.326044328707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45952.326044328707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45952.326044328707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45952.326044328707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45952.326044328707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45952.326044328707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45952.326044328707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45952.326044328707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ref="G739:G802" ca="1" si="12">IFERROR(NOW()-F739,"-")</f>
        <v>45952.326044328707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45952.326044328707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45952.326044328707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45952.326044328707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45952.326044328707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45952.326044328707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45952.326044328707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45952.326044328707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45952.326044328707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45952.326044328707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45952.326044328707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45952.326044328707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45952.326044328707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45952.326044328707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45952.326044328707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45952.326044328707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45952.326044328707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45952.326044328707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45952.326044328707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45952.326044328707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45952.326044328707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45952.326044328707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45952.326044328707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45952.326044328707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45952.326044328707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45952.326044328707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45952.326044328707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45952.326044328707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45952.326044328707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45952.326044328707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45952.326044328707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45952.326044328707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45952.326044328707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45952.326044328707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45952.326044328707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45952.326044328707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45952.326044328707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45952.326044328707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45952.326044328707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45952.326044328707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45952.326044328707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45952.326044328707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45952.326044328707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45952.326044328707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45952.326044328707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45952.326044328707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45952.326044328707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45952.326044328707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45952.326044328707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45952.326044328707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45952.326044328707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45952.326044328707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45952.326044328707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45952.326044328707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45952.326044328707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45952.326044328707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45952.326044328707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45952.326044328707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45952.326044328707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45952.326044328707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45952.326044328707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45952.326044328707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45952.326044328707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45952.326044328707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ref="G803:G866" ca="1" si="13">IFERROR(NOW()-F803,"-")</f>
        <v>45952.326044328707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45952.326044328707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45952.326044328707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45952.326044328707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45952.326044328707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45952.326044328707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45952.326044328707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45952.326044328707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45952.326044328707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45952.326044328707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45952.326044328707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45952.326044328707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45952.326044328707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45952.326044328707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45952.326044328707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45952.326044328707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45952.326044328707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45952.326044328707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45952.326044328707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45952.326044328707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45952.326044328707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45952.326044328707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45952.326044328707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45952.326044328707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45952.326044328707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45952.326044328707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45952.326044328707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45952.326044328707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45952.326044328707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45952.326044328707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45952.326044328707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45952.326044328707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45952.326044328707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45952.326044328707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45952.326044328707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45952.326044328707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45952.326044328707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45952.326044328707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45952.326044328707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45952.326044328707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45952.326044328707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45952.326044328707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45952.326044328707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45952.326044328707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45952.326044328707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45952.326044328707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45952.326044328707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45952.326044328707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45952.326044328707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45952.326044328707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45952.326044328707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45952.326044328707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45952.326044328707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45952.326044328707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45952.326044328707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45952.326044328707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45952.326044328707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45952.326044328707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45952.326044328707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45952.326044328707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45952.326044328707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45952.326044328707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45952.326044328707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45952.326044328707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ref="G867:G930" ca="1" si="14">IFERROR(NOW()-F867,"-")</f>
        <v>45952.326044328707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45952.326044328707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45952.326044328707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45952.326044328707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45952.326044328707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45952.326044328707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45952.326044328707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45952.326044328707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45952.326044328707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45952.326044328707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45952.326044328707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45952.326044328707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45952.326044328707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45952.326044328707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45952.326044328707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45952.326044328707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45952.326044328707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45952.326044328707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45952.326044328707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45952.326044328707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45952.326044328707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45952.326044328707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45952.326044328707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45952.326044328707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45952.326044328707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45952.326044328707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45952.326044328707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45952.326044328707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45952.326044328707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45952.326044328707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45952.326044328707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45952.326044328707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45952.326044328707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45952.326044328707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45952.326044328707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45952.326044328707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45952.326044328707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45952.326044328707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45952.326044328707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45952.326044328707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45952.326044328707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45952.326044328707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45952.326044328707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45952.326044328707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45952.326044328707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45952.326044328707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45952.326044328707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45952.326044328707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45952.326044328707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45952.326044328707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45952.326044328707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45952.326044328707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45952.326044328707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45952.326044328707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45952.326044328707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45952.326044328707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45952.326044328707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45952.326044328707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45952.326044328707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45952.326044328707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45952.326044328707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45952.326044328707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45952.326044328707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45952.326044328707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ref="G931:G994" ca="1" si="15">IFERROR(NOW()-F931,"-")</f>
        <v>45952.326044328707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45952.326044328707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45952.326044328707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45952.326044328707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45952.326044328707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45952.326044328707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45952.326044328707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45952.326044328707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45952.326044328707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45952.326044328707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45952.326044328707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45952.326044328707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45952.326044328707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45952.326044328707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45952.326044328707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45952.326044328707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45952.326044328707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45952.326044328707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45952.326044328707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45952.326044328707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45952.326044328707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45952.326044328707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45952.326044328707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45952.326044328707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45952.326044328707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45952.326044328707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45952.326044328707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45952.326044328707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45952.326044328707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45952.326044328707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45952.326044328707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45952.326044328707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45952.326044328707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45952.326044328707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45952.326044328707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45952.326044328707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45952.326044328707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45952.326044328707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45952.326044328707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45952.326044328707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45952.326044328707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45952.326044328707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45952.326044328707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45952.326044328707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45952.326044328707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45952.326044328707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45952.326044328707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45952.326044328707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45952.326044328707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45952.326044328707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45952.326044328707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45952.326044328707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45952.326044328707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45952.326044328707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45952.326044328707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45952.326044328707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45952.326044328707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45952.326044328707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45952.326044328707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45952.326044328707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45952.326044328707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45952.326044328707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45952.326044328707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45952.326044328707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ref="G995:G1058" ca="1" si="16">IFERROR(NOW()-F995,"-")</f>
        <v>45952.326044328707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45952.326044328707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45952.326044328707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45952.326044328707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45952.326044328707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45952.326044328707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45952.326044328707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45952.326044328707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45952.326044328707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45952.326044328707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45952.326044328707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45952.326044328707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45952.326044328707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45952.326044328707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45952.326044328707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45952.326044328707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45952.326044328707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45952.326044328707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45952.326044328707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45952.326044328707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45952.326044328707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45952.326044328707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45952.326044328707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45952.326044328707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45952.326044328707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45952.326044328707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45952.326044328707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45952.326044328707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45952.326044328707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45952.326044328707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45952.326044328707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45952.326044328707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45952.326044328707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45952.326044328707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45952.326044328707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45952.326044328707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45952.326044328707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45952.326044328707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45952.326044328707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45952.326044328707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45952.326044328707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45952.326044328707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45952.326044328707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45952.326044328707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45952.326044328707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45952.326044328707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45952.326044328707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45952.326044328707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45952.326044328707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45952.326044328707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45952.326044328707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45952.326044328707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45952.326044328707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45952.326044328707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45952.326044328707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45952.326044328707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45952.326044328707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45952.326044328707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45952.326044328707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45952.326044328707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45952.326044328707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45952.326044328707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45952.326044328707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45952.326044328707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ref="G1059:G1122" ca="1" si="17">IFERROR(NOW()-F1059,"-")</f>
        <v>45952.326044328707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45952.326044328707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45952.326044328707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45952.326044328707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45952.326044328707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45952.326044328707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45952.326044328707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45952.326044328707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45952.326044328707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45952.326044328707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45952.326044328707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45952.326044328707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45952.326044328707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45952.326044328707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45952.326044328707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45952.326044328707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45952.326044328707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45952.326044328707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45952.326044328707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45952.326044328707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45952.326044328707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45952.326044328707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45952.326044328707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45952.326044328707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45952.326044328707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45952.326044328707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45952.326044328707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45952.326044328707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45952.326044328707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45952.326044328707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45952.326044328707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45952.326044328707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45952.326044328707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45952.326044328707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45952.326044328707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45952.326044328707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45952.326044328707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45952.326044328707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45952.326044328707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45952.326044328707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45952.326044328707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45952.326044328707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45952.326044328707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45952.326044328707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45952.326044328707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45952.326044328707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45952.326044328707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45952.326044328707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45952.326044328707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45952.326044328707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45952.326044328707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45952.326044328707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45952.326044328707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45952.326044328707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45952.326044328707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45952.326044328707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45952.326044328707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45952.326044328707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45952.326044328707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45952.326044328707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45952.326044328707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45952.326044328707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45952.326044328707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45952.326044328707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ref="G1123:G1137" ca="1" si="18">IFERROR(NOW()-F1123,"-")</f>
        <v>45952.326044328707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45952.326044328707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45952.326044328707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45952.326044328707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45952.326044328707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45952.326044328707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45952.326044328707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45952.326044328707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45952.326044328707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45952.326044328707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45952.326044328707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45952.326044328707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45952.326044328707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45952.326044328707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45952.326044328707</v>
      </c>
      <c r="H1137" s="22"/>
      <c r="I1137" s="19" t="str">
        <f>IFERROR(VLOOKUP(D1137,DB!A:F,6,0),"")</f>
        <v/>
      </c>
      <c r="J1137" s="18" t="str">
        <f>IFERROR(VLOOKUP(D1137,DB!A:G,7,0),"")</f>
        <v/>
      </c>
      <c r="K1137" s="47"/>
      <c r="L1137" s="23" t="str">
        <f>IFERROR(VLOOKUP(D1137,DB!A:I,9,0),"")</f>
        <v/>
      </c>
    </row>
  </sheetData>
  <dataValidations count="2">
    <dataValidation allowBlank="1" showInputMessage="1" showErrorMessage="1" sqref="E1" xr:uid="{5914219A-CB83-432D-936A-CC0CB6F3982A}"/>
    <dataValidation type="list" allowBlank="1" showInputMessage="1" showErrorMessage="1" sqref="E2:E11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248.84532627314184</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45952.326043865738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45952.326043865738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45952.326043865738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45952.326043865738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45952.326043865738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45952.326043865738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45952.326043865738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45952.326043865738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45952.326043865738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45952.326043865738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45952.326043865738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45952.326043865738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45952.326043865738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45952.326043865738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45952.326043865738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45952.326043865738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45952.326043865738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45952.326043865738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45952.326043865738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45952.326043865738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45952.326043865738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45952.326043865738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45952.326043865738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45952.326043865738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45952.326043865738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45952.326043865738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45952.326043865738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45952.326043865738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45952.326043865738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45952.326043865738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45952.326043865738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45952.326043865738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45952.326043865738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45952.326043865738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45952.326043865738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45952.326043865738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45952.326043865738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45952.326043865738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45952.326043865738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45952.326043865738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45952.326043865738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45952.326043865738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45952.326043865738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45952.326043865738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45952.326043865738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45952.326043865738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45952.326043865738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45952.326043865738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45952.326043865738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45952.326043865738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45952.326043865738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45952.326043865738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45952.326043865738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45952.326043865738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45952.326043865738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45952.326043865738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45952.326043865738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45952.326043865738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45952.326043865738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45952.326043865738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45952.326043865738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45952.326043865738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45952.326043865738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45952.326043865738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45952.326043865738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45952.326043865738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45952.326043865738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45952.326043865738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45952.326043865738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45952.326043865738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45952.326043865738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45952.326043865738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45952.326043865738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45952.326043865738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45952.326043865738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45952.326043865738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45952.326043865738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45952.326043865738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45952.326043865738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45952.326043865738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45952.326043865738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45952.326043865738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45952.326043865738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45952.326043865738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45952.326043865738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45952.326043865738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45952.326043865738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45952.326043865738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45952.326043865738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45952.326043865738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45952.326043865738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45952.326043865738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45952.326043865738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45952.326043865738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45952.326043865738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45952.326043865738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45952.326043865738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45952.326043865738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45952.326043865738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45952.326043865738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45952.326043865738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45952.326043865738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45952.326043865738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45952.326043865738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45952.326043865738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45952.326043865738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45952.326043865738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45952.326043865738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45952.326043865738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45952.326043865738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45952.326043865738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45952.326043865738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45952.326043865738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45952.326043865738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45952.326043865738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45952.326043865738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45952.326043865738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45952.326043865738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45952.326043865738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45952.326043865738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45952.326043865738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45952.326043865738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45952.326043865738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45952.326043865738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45952.326043865738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45952.326043865738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45952.326043865738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45952.326043865738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45952.326043865738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45952.326043865738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45952.326043865738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45952.326043865738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45952.326043865738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45952.326043865738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45952.326043865738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45952.326043865738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45952.326043865738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45952.326043865738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45952.326043865738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45952.326043865738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45952.326043865738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45952.326043865738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45952.326043865738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45952.326043865738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45952.326043865738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45952.326043865738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45952.326043865738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45952.326043865738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45952.326043865738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45952.326043865738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45952.326043865738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45952.326043865738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45952.326043865738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45952.326043865738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45952.326043865738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45952.326043865738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45952.326043865738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45952.326043865738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45952.326043865738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45952.326043865738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45952.326043865738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45952.326043865738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45952.326043865738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45952.326043865738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45952.326043865738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45952.326043865738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45952.326043865738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45952.326043865738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45952.326043865738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45952.326043865738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45952.326043865738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45952.326043865738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45952.326043865738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45952.326043865738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45952.326043865738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45952.326043865738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45952.326043865738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45952.326043865738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45952.326043865738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45952.326043865738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45952.326043865738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45952.326043865738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45952.326043865738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45952.326043865738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45952.326043865738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45952.326043865738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45952.326043865738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45952.326043865738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45952.326043865738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45952.326043865738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45952.326043865738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45952.326043865738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45952.326043865738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45952.326043865738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45952.326043865738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45952.326043865738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45952.326043865738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45952.326043865738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45952.326043865738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45952.326043865738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45952.326043865738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45952.326043865738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45952.326043865738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45952.326043865738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45952.326043865738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45952.326043865738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45952.326043865738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45952.326043865738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45952.326043865738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45952.326043865738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45952.326043865738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45952.326043865738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45952.326043865738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45952.326043865738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45952.326043865738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45952.326043865738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45952.326043865738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45952.326043865738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45952.326043865738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45952.326043865738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45952.326043865738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45952.326043865738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45952.326043865738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45952.326043865738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45952.326043865738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45952.326043865738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45952.326043865738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45952.326043865738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45952.326043865738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45952.326043865738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45952.326043865738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45952.326043865738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45952.326043865738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45952.326043865738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45952.326043865738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45952.326043865738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45952.326043865738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45952.326043865738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45952.326043865738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45952.326043865738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45952.326043865738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45952.326043865738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45952.326043865738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45952.326043865738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45952.326043865738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45952.326043865738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45952.326043865738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45952.326043865738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45952.326043865738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45952.326043865738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45952.326043865738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45952.326043865738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45952.326043865738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45952.326043865738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45952.326043865738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45952.326043865738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45952.326043865738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45952.326043865738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45952.326043865738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45952.326043865738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45952.326043865738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45952.326043865738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45952.326043865738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45952.326043865738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45952.326043865738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45952.326043865738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45952.326043865738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45952.326043865738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45952.326043865738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45952.326043865738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45952.326043865738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45952.326043865738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45952.326043865738</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45952.326043865738</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60.493983680549718</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26.137166550921393</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7.5544697916629957</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3.6649327546256245</v>
      </c>
      <c r="H5" s="155">
        <v>45948.661111111112</v>
      </c>
      <c r="I5" s="154" t="str">
        <f>IFERROR(VLOOKUP(D5,DB!A:F,6,0),"")</f>
        <v>SCECO</v>
      </c>
      <c r="J5" s="154" t="str">
        <f>IFERROR(VLOOKUP(D5,DB!A:G,7,0),"")</f>
        <v>Dead</v>
      </c>
      <c r="K5" s="154" t="s">
        <v>39099</v>
      </c>
      <c r="L5" s="154" t="str">
        <f>IFERROR(VLOOKUP(D5,DB!A:I,9,0),"")</f>
        <v>Latis</v>
      </c>
    </row>
    <row r="6" spans="1:13" ht="15">
      <c r="A6" s="161"/>
      <c r="B6" s="161" t="str">
        <f>IFERROR(VLOOKUP(D6,DB!A:K,11,0),"")</f>
        <v/>
      </c>
      <c r="C6" s="161"/>
      <c r="D6" s="161"/>
      <c r="E6" s="161"/>
      <c r="F6" s="162"/>
      <c r="G6" s="163">
        <f ca="1">IFERROR(NOW()-F6,"")</f>
        <v>45952.326043865738</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45952.326043865738</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45952.326043865738</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45952.326043865738</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45952.326043865738</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45952.326043865738</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45952.326043865738</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45952.326043865738</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45952.326043865738</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45952.326043865738</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45952.326043865738</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45952.326043865738</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45952.326043865738</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45952.326043865738</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45952.326043865738</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45952.326043865738</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45952.326043865738</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45952.326043865738</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45952.326043865738</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45952.326043865738</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45952.326043865738</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45952.326043865738</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45952.326043865738</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45952.326043865738</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45952.326043865738</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45952.326043865738</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45952.326043865738</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45952.326043865738</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45952.326043865738</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45952.326043865738</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45952.326043865738</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45952.326043865738</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45952.326043865738</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45952.326043865738</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45952.326043865738</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45952.326043865738</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45952.326043865738</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45952.326043865738</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45952.326043865738</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45952.326043865738</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45952.326043865738</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45952.326043865738</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45952.326043865738</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45952.326043865738</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45952.326043865738</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45952.326043865738</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45952.326043865738</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45952.326043865738</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45952.326043865738</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45952.326043865738</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45952.326043865738</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45952.326043865738</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45952.326043865738</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45952.326043865738</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45952.326043865738</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45952.326043865738</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45952.326043865738</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45952.326043865738</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45952.326043865738</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45952.326043865738</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45952.326043865738</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45952.326043865738</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45952.326043865738</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45952.326043865738</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45952.326043865738</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45952.326043865738</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45952.326043865738</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45952.326043865738</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45952.326043865738</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45952.326043865738</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45952.326043865738</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45952.326043865738</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45952.326043865738</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45952.326043865738</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45952.326043865738</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45952.326043865738</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45952.326043865738</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45952.326043865738</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45952.326043865738</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45952.326043865738</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45952.326043865738</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45952.326043865738</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45952.326043865738</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45952.326043865738</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45952.326043865738</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45952.326043865738</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45952.326043865738</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45952.326043865738</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45952.326043865738</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45952.326043865738</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45952.326043865738</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45952.326043865738</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45952.326043865738</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45952.326043865738</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45952.326043865738</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45952.326043865738</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45952.326043865738</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45952.326043865738</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45952.326043865738</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45952.326043865738</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45952.326043865738</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45952.326043865738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45952.326043865738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45952.326043865738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45952.326043865738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45952.326043865738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45952.326043865738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45952.326043865738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45952.326043865738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45952.326043865738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45952.326043865738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45952.326043865738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45952.326043865738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45952.326043865738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45952.326043865738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45952.326043865738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45952.326043865738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45952.326043865738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45952.326043865738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45952.326043865738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45952.326043865738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45952.326043865738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45952.326043865738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45952.326043865738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45952.326043865738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45952.326043865738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45952.326043865738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45952.326043865738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45952.326043865738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45952.326043865738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45952.326043865738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45952.326043865738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45952.326043865738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45952.326043865738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45952.326043865738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45952.326043865738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45952.326043865738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45952.326043865738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45952.326043865738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45952.326043865738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45952.326043865738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45952.326043865738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45952.326043865738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45952.326043865738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45952.326043865738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45952.326043865738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45952.326043865738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45952.326043865738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45952.326043865738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45952.326043865738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45952.326043865738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45952.326043865738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45952.326043865738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45952.326043865738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45952.326043865738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45952.326043865738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45952.326043865738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45952.326043865738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45952.326043865738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45952.326043865738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45952.326043865738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45952.326043865738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45952.326043865738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45952.326043865738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45952.326043865738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45952.326043865738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45952.326043865738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45952.326043865738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45952.326043865738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45952.326043865738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45952.326043865738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45952.326043865738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45952.326043865738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45952.326043865738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45952.326043865738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45952.326043865738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45952.326043865738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45952.326043865738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45952.326043865738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45952.326043865738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45952.326043865738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45952.326043865738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45952.326043865738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45952.326043865738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45952.326043865738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45952.326043865738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45952.326043865738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45952.326043865738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45952.326043865738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45952.326043865738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45952.326043865738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45952.326043865738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45952.326043865738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45952.326043865738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45952.326043865738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45952.326043865738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45952.326043865738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45952.326043865738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45952.326043865738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45952.326043865738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45952.326043865738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45952.326043865738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45952.326043865738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45952.326043865738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45952.326043865738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45952.326043865738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45952.326043865738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45952.326043865738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45952.326043865738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45952.326043865738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45952.326043865738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45952.326043865738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45952.326043865738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45952.326043865738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45952.326043865738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45952.326043865738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45952.326043865738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45952.326043865738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45952.326043865738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45952.326043865738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45952.326043865738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45952.326043865738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45952.326043865738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45952.326043865738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45952.326043865738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45952.326043865738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45952.326043865738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45952.326043865738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45952.326043865738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45952.326043865738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45952.326043865738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45952.326043865738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45952.326043865738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45952.326043865738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45952.326043865738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45952.326043865738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45952.326043865738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45952.326043865738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45952.326043865738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45952.326043865738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45952.326043865738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45952.326043865738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45952.326043865738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45952.326043865738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45952.326043865738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45952.326043865738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45952.326043865738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45952.326043865738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45952.326043865738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45952.326043865738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45952.326043865738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45952.326043865738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45952.326043865738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45952.326043865738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45952.326043865738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45952.326043865738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45952.326043865738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45952.326043865738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45952.326043865738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45952.326043865738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45952.326043865738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45952.326043865738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45952.326043865738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45952.326043865738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45952.326043865738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45952.326043865738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45952.326043865738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45952.326043865738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45952.326043865738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45952.326043865738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45952.326043865738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45952.326043865738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45952.326043865738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45952.326043865738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45952.326043865738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45952.326043865738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45952.326043865738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45952.326043865738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45952.326043865738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45952.326043865738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45952.326043865738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45952.326043865738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45952.326043865738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45952.326043865738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45952.326043865738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45952.326043865738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45952.326043865738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45952.326043865738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45952.326043865738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45952.326043865738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45952.326043865738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45952.326043865738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45952.326043865738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45952.326043865738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45952.326043865738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45952.326043865738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45952.326043865738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45952.326043865738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45952.326043865738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45952.326043865738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45952.326043865738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45952.326043865738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45952.326043865738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45952.326043865738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45952.326043865738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45952.326043865738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45952.326043865738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45952.326043865738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45952.326043865738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45952.326043865738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45952.326043865738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45952.326043865738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45952.326043865738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45952.326043865738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45952.326043865738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45952.326043865738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45952.326043865738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45952.326043865738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45952.326043865738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45952.326043865738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45952.326043865738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45952.326043865738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45952.326043865738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45952.326043865738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45952.326043865738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45952.326043865738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45952.326043865738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45952.326043865738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45952.326043865738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45952.326043865738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45952.326043865738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45952.326043865738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45952.326043865738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45952.326043865738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45952.326043865738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45952.326043865738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45952.326043865738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45952.326043865738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45952.326043865738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45952.326043865738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45952.326043865738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45952.326043865738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45952.326043865738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45952.326043865738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45952.326043865738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45952.326043865738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45952.326043865738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45952.326043865738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45952.326043865738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45952.326043865738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45952.326043865738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45952.326043865738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45952.326043865738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45952.326043865738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45952.326043865738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45952.326043865738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45952.326043865738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45952.326043865738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45952.326043865738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45952.326043865738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45952.326043865738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45952.326043865738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45952.326043865738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45952.326043865738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45952.326043865738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45952.326043865738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45952.326043865738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45952.326043865738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45952.326043865738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45952.326043865738</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45952.326043865738</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45952.326043865738</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45952.326043865738</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45952.326043865738</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45952.326043865738</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45952.326043865738</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45952.326043865738</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45952.326043865738</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45952.326043865738</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45952.326043865738</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45952.326043865738</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45952.326043865738</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45952.326043865738</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45952.326043865738</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45952.326043865738</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45952.326043865738</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45952.326043865738</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45952.326043865738</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45952.326043865738</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45952.326043865738</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45952.326043865738</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45952.326043865738</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45952.326043865738</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45952.326043865738</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45952.326043865738</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45952.326043865738</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45952.326043865738</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45952.326043865738</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45952.326043865738</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45952.326043865738</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45952.326043865738</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45952.326043865738</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45952.326043865738</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45952.326043865738</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45952.326043865738</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45952.326043865738</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45952.326043865738</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45952.326043865738</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45952.326043865738</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45952.326043865738</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45952.326043865738</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45952.326043865738</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45952.326043865738</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45952.326043865738</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45952.326043865738</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45952.326043865738</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45952.326043865738</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45952.326043865738</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45952.326043865738</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45952.326043865738</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45952.326043865738</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45952.326043865738</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45952.326043865738</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45952.326043865738</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45952.326043865738</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45952.326043865738</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45952.326043865738</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45952.326043865738</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45952.326043865738</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45952.326043865738</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45952.326043865738</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45952.326043865738</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45952.326043865738</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45952.326043865738</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45952.326043865738</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45952.326043865738</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45952.326043865738</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45952.326043865738</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45952.326043865738</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45952.326043865738</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45952.326043865738</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45952.326043865738</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45952.326043865738</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45952.326043865738</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45952.326043865738</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45952.326043865738</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45952.326043865738</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45952.326043865738</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45952.326043865738</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45952.326043865738</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45952.326043865738</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45952.326043865738</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45952.326043865738</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45952.326043865738</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45952.326043865738</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45952.326043865738</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45952.326043865738</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45952.326043865738</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45952.326043865738</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45952.326043865738</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45952.326043865738</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45952.326043865738</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45952.326043865738</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45952.326043865738</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45952.326043865738</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45952.326043865738</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45952.326043865738</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45952.326043865738</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45952.326043865738</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45952.326043865738</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45952.326043865738</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45952.326043865738</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45952.326043865738</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45952.326043865738</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45952.326043865738</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45952.326043865738</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45952.326043865738</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45952.326043865738</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45952.326043865738</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45952.326043865738</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45952.326043865738</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45952.326043865738</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45952.326043865738</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45952.326043865738</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45952.326043865738</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45952.326043865738</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45952.326043865738</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45952.326043865738</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45952.326043865738</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45952.326043865738</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45952.326043865738</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45952.326043865738</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45952.326043865738</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45952.326043865738</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45952.326043865738</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45952.326043865738</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45952.326043865738</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45952.326043865738</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45952.326043865738</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45952.326043865738</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45952.326043865738</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45952.326043865738</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45952.326043865738</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45952.326043865738</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45952.326043865738</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45952.326043865738</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45952.326043865738</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45952.326043865738</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
  <sheetViews>
    <sheetView tabSelected="1" workbookViewId="0">
      <selection activeCell="A2" sqref="A2:X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1</v>
      </c>
      <c r="D2" s="105" t="s">
        <v>34877</v>
      </c>
      <c r="E2" s="108" t="s">
        <v>38998</v>
      </c>
      <c r="F2" s="109">
        <v>45952.288402777776</v>
      </c>
      <c r="G2" s="78">
        <f ca="1">IFERROR(NOW()-F2,"-")</f>
        <v>3.7641087961674202E-2</v>
      </c>
      <c r="H2" s="109">
        <v>45952.28833333333</v>
      </c>
      <c r="I2" s="105" t="str">
        <f>IFERROR(VLOOKUP(D2,DB!A:F,6,0),"")</f>
        <v>Generator-SG</v>
      </c>
      <c r="J2" s="104" t="str">
        <f>IFERROR(VLOOKUP(D2,DB!A:G,7,0),"")</f>
        <v>Vandalized</v>
      </c>
      <c r="K2" s="110" t="s">
        <v>39101</v>
      </c>
      <c r="L2" s="111" t="str">
        <f>IFERROR(VLOOKUP(D2,DB!A:I,9,0),"")</f>
        <v>Latis</v>
      </c>
    </row>
    <row r="3" spans="1:16383" ht="31.5" customHeight="1">
      <c r="A3" s="106"/>
      <c r="B3" s="105" t="str">
        <f>IFERROR(VLOOKUP(D3,DB!A:K,11,0),"")</f>
        <v/>
      </c>
      <c r="C3" s="107"/>
      <c r="D3" s="105"/>
      <c r="E3" s="108"/>
      <c r="F3" s="109"/>
      <c r="G3" s="78">
        <f ca="1">IFERROR(NOW()-F3,"-")</f>
        <v>45952.326043865738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45952.326043865738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45952.326043865738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45952.326043865738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45952.326043865738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45952.326043865738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45952.326043865738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45952.326043865738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45952.326043865738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45952.326043865738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45952.326043865738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45952.326043865738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45952.326043865738</v>
      </c>
      <c r="H15" s="109"/>
      <c r="I15" s="105" t="str">
        <f>IFERROR(VLOOKUP(D15,DB!A:F,6,0),"")</f>
        <v/>
      </c>
      <c r="J15" s="104" t="str">
        <f>IFERROR(VLOOKUP(D15,DB!A:G,7,0),"")</f>
        <v/>
      </c>
      <c r="K15" s="110"/>
      <c r="L15" s="111" t="str">
        <f>IFERROR(VLOOKUP(D15,DB!A:I,9,0),"")</f>
        <v/>
      </c>
    </row>
  </sheetData>
  <dataValidations count="2">
    <dataValidation allowBlank="1" showInputMessage="1" showErrorMessage="1" sqref="E1" xr:uid="{380493DB-286A-4683-AF55-C78F04945A49}"/>
    <dataValidation type="list" allowBlank="1" showInputMessage="1" showErrorMessage="1" sqref="E2:E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2025-10-22T04:51:33Z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