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31" documentId="13_ncr:1_{F6CB121F-512D-4AA6-A0C1-0FB36C537598}" xr6:coauthVersionLast="47" xr6:coauthVersionMax="47" xr10:uidLastSave="{B07BAD05-CB67-4906-A08F-124802CF221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<sst xmlns="http://schemas.openxmlformats.org/spreadsheetml/2006/main" count="178588" uniqueCount="39080">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</sst>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285.16111585648468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4.6658033564817742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45948.109541782411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45948.109541782411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45948.109541782411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45948.109541782411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45948.109541782411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45948.109541782411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45948.109541782411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45948.109541782411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45948.109541782411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45948.109541782411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45948.109541782411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45948.109541782411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45948.109541782411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45948.109541782411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45948.109541782411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45948.109541782411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45948.109541782411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45948.109541782411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45948.109541782411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45948.109541782411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45948.109541782411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45948.109541782411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45948.109541782411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45948.109541782411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45948.109541782411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45948.109541782411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45948.109541782411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45948.109541782411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45948.109541782411</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45948.109541782411</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45948.109541782411</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45948.109541782411</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45948.109541782411</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45948.109541782411</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45948.109541782411</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45948.109541782411</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45948.109541782411</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45948.109541782411</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45948.109541782411</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45948.109541782411</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45948.109541782411</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45948.109541782411</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45948.109541782411</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45948.109541782411</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45948.109541782411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45948.109541782411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45948.109541782411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45948.109541782411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45948.109541782411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45948.109541782411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45948.109541782411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45948.109541782411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45948.109541782411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45948.109541782411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45948.109541782411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45948.109541782411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45948.109541782411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45948.109541782411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45948.109541782411</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45948.109541782411</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45948.109541782411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45948.109541782411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45948.109541782411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45948.109541782411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45948.109541782411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45948.109541782411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45948.109541782411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45948.109541782411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45948.109541782411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45948.109541782411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45948.109541782411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45948.109541782411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45948.109541782411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45948.109541782411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45948.109541782411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45948.109541782411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45948.109541782411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45948.109541782411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45948.109541782411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45948.109541782411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45948.109541782411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45948.109541782411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45948.109541782411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45948.109541782411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45948.109541782411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45948.109541782411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45948.109541782411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45948.109541782411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45948.109541782411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45948.109541782411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45948.109541782411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45948.109541782411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45948.109541782411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45948.109541782411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45948.109541782411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45948.109541782411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45948.109541782411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45948.109541782411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45948.109541782411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45948.109541782411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45948.109541782411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45948.109541782411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45948.109541782411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45948.109541782411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45948.109541782411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45948.109541782411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45948.109541782411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45948.109541782411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45948.109541782411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45948.109541782411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45948.109541782411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45948.109541782411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45948.109541782411</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45948.109541782411</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45948.109541782411</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45948.109541782411</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DCD80BC2-E407-4859-999B-D09709EF8D26}"/>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141.38245844907942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123.10970381944935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3.6137663194458582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0.32551400463125901</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39056</v>
      </c>
      <c r="E7" s="117"/>
      <c r="F7" s="118"/>
      <c r="G7" s="119">
        <f ca="1">IFERROR(NOW()-F7,"-")</f>
        <v>45948.109541782411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39056</v>
      </c>
      <c r="E8" s="117"/>
      <c r="F8" s="118"/>
      <c r="G8" s="119">
        <f ca="1">IFERROR(NOW()-F8,"-")</f>
        <v>45948.109541782411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45948.109541782411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45948.109541782411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45948.109541782411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45948.109541782411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45948.109541782411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45948.109541782411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45948.109541782411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45948.109541782411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45948.109541782411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45948.109541782411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45948.109541782411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45948.109541782411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45948.109541782411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45948.109541782411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45948.109541782411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45948.109541782411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45948.109541782411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45948.109541782411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45948.109541782411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45948.109541782411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45948.109541782411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45948.109541782411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45948.109541782411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45948.109541782411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45948.109541782411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45948.109541782411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45948.109541782411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45948.109541782411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45948.109541782411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45948.109541782411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45948.109541782411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45948.109541782411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45948.109541782411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45948.109541782411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45948.109541782411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45948.109541782411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45948.109541782411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45948.109541782411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45948.109541782411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45948.109541782411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45948.109541782411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45948.109541782411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45948.109541782411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45948.109541782411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45948.109541782411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45948.109541782411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45948.109541782411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45948.109541782411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45948.109541782411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45948.109541782411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45948.109541782411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45948.109541782411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45948.109541782411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45948.109541782411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45948.109541782411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45948.109541782411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45948.109541782411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45948.109541782411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45948.109541782411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45948.109541782411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45948.109541782411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45948.109541782411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45948.109541782411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45948.109541782411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45948.109541782411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45948.109541782411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45948.109541782411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45948.109541782411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45948.109541782411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45948.109541782411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45948.109541782411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45948.109541782411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45948.109541782411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45948.109541782411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45948.109541782411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45948.109541782411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45948.109541782411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45948.109541782411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45948.109541782411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45948.109541782411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45948.109541782411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45948.109541782411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45948.109541782411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45948.109541782411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45948.109541782411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45948.109541782411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45948.109541782411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45948.109541782411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45948.109541782411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45948.109541782411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45948.109541782411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45948.109541782411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45948.109541782411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45948.109541782411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45948.109541782411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45948.109541782411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45948.109541782411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45948.109541782411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45948.109541782411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45948.109541782411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45948.109541782411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45948.109541782411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45948.109541782411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45948.109541782411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45948.109541782411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45948.109541782411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45948.109541782411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45948.109541782411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45948.109541782411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45948.109541782411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45948.109541782411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45948.109541782411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45948.109541782411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45948.109541782411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45948.109541782411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45948.109541782411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45948.109541782411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45948.109541782411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45948.109541782411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45948.109541782411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45948.109541782411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45948.109541782411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45948.109541782411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45948.109541782411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45948.109541782411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45948.109541782411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45948.109541782411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45948.109541782411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45948.109541782411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45948.109541782411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45948.109541782411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45948.109541782411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45948.109541782411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45948.109541782411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45948.109541782411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45948.109541782411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45948.109541782411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45948.109541782411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45948.109541782411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45948.109541782411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45948.109541782411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45948.109541782411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45948.109541782411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45948.109541782411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45948.109541782411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45948.109541782411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45948.109541782411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45948.109541782411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45948.109541782411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45948.109541782411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45948.109541782411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45948.109541782411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45948.109541782411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45948.109541782411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45948.109541782411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45948.109541782411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45948.109541782411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45948.109541782411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45948.109541782411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45948.109541782411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45948.109541782411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45948.109541782411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45948.109541782411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45948.109541782411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45948.109541782411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45948.109541782411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45948.109541782411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45948.109541782411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45948.109541782411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45948.109541782411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45948.109541782411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45948.109541782411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45948.109541782411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45948.109541782411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45948.109541782411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45948.109541782411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45948.109541782411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45948.109541782411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45948.109541782411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45948.109541782411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45948.109541782411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45948.109541782411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45948.109541782411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45948.109541782411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45948.109541782411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45948.109541782411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45948.109541782411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45948.109541782411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45948.109541782411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45948.109541782411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45948.109541782411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45948.109541782411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45948.109541782411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45948.109541782411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45948.109541782411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45948.109541782411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45948.109541782411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45948.109541782411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45948.109541782411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45948.109541782411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45948.109541782411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45948.109541782411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45948.109541782411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45948.109541782411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45948.109541782411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45948.109541782411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45948.109541782411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45948.109541782411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45948.109541782411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45948.109541782411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45948.109541782411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45948.109541782411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45948.109541782411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45948.109541782411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45948.109541782411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45948.109541782411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45948.109541782411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45948.109541782411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45948.109541782411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45948.109541782411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45948.109541782411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45948.109541782411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45948.109541782411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45948.109541782411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45948.109541782411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45948.109541782411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45948.109541782411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45948.109541782411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45948.109541782411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45948.109541782411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45948.109541782411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45948.109541782411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45948.109541782411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45948.109541782411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45948.109541782411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45948.109541782411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45948.109541782411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45948.109541782411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45948.109541782411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45948.109541782411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45948.109541782411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45948.109541782411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45948.109541782411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45948.109541782411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45948.109541782411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45948.109541782411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45948.109541782411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45948.109541782411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45948.109541782411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45948.109541782411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45948.109541782411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45948.109541782411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45948.109541782411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45948.109541782411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45948.109541782411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45948.109541782411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45948.109541782411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45948.109541782411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45948.109541782411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45948.109541782411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45948.109541782411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45948.109541782411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45948.109541782411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45948.109541782411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45948.109541782411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45948.109541782411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45948.109541782411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45948.109541782411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45948.109541782411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45948.109541782411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45948.109541782411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45948.109541782411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45948.109541782411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45948.109541782411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45948.109541782411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45948.109541782411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45948.109541782411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45948.109541782411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45948.109541782411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45948.109541782411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45948.109541782411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45948.109541782411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45948.109541782411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45948.109541782411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45948.109541782411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45948.109541782411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45948.109541782411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45948.109541782411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45948.109541782411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45948.109541782411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45948.109541782411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45948.109541782411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45948.109541782411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45948.109541782411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45948.109541782411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45948.109541782411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45948.109541782411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45948.109541782411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45948.109541782411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45948.109541782411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45948.109541782411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45948.109541782411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45948.109541782411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45948.109541782411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45948.109541782411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45948.109541782411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45948.109541782411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45948.109541782411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45948.109541782411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45948.109541782411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45948.109541782411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45948.109541782411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45948.109541782411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45948.109541782411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45948.109541782411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45948.109541782411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45948.109541782411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45948.109541782411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45948.109541782411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45948.109541782411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45948.109541782411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45948.109541782411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45948.109541782411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45948.109541782411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45948.109541782411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45948.109541782411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45948.109541782411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45948.109541782411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45948.109541782411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45948.109541782411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45948.109541782411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45948.109541782411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45948.109541782411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45948.109541782411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45948.109541782411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45948.109541782411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45948.109541782411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45948.109541782411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45948.109541782411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45948.109541782411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45948.109541782411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45948.109541782411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45948.109541782411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45948.109541782411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45948.109541782411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45948.109541782411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45948.109541782411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45948.109541782411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45948.109541782411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45948.109541782411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45948.109541782411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45948.109541782411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45948.109541782411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45948.109541782411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45948.109541782411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45948.109541782411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45948.109541782411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45948.109541782411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45948.109541782411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45948.109541782411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45948.109541782411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45948.109541782411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45948.109541782411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45948.109541782411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45948.109541782411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45948.109541782411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45948.109541782411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45948.109541782411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45948.109541782411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45948.109541782411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45948.109541782411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45948.109541782411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45948.109541782411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45948.109541782411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45948.109541782411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45948.109541782411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45948.109541782411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45948.109541782411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45948.109541782411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45948.109541782411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45948.109541782411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45948.109541782411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45948.109541782411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45948.109541782411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45948.109541782411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45948.109541782411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45948.109541782411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45948.109541782411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45948.109541782411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45948.109541782411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45948.109541782411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45948.109541782411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45948.109541782411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45948.109541782411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45948.109541782411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45948.109541782411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45948.109541782411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45948.109541782411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45948.109541782411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45948.109541782411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45948.109541782411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45948.109541782411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45948.109541782411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45948.109541782411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45948.109541782411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45948.109541782411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45948.109541782411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45948.109541782411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45948.109541782411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45948.109541782411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45948.109541782411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45948.109541782411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45948.109541782411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45948.109541782411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45948.109541782411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45948.109541782411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45948.109541782411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45948.109541782411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45948.109541782411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45948.109541782411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45948.109541782411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45948.109541782411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45948.109541782411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45948.109541782411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45948.109541782411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45948.109541782411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45948.109541782411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45948.109541782411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45948.109541782411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45948.109541782411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45948.109541782411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45948.109541782411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45948.109541782411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45948.109541782411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45948.109541782411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45948.109541782411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45948.109541782411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45948.109541782411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45948.109541782411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45948.109541782411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45948.109541782411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45948.109541782411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45948.109541782411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45948.109541782411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45948.109541782411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45948.109541782411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45948.109541782411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45948.109541782411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45948.109541782411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45948.109541782411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45948.109541782411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45948.109541782411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45948.109541782411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45948.109541782411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45948.109541782411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45948.109541782411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45948.109541782411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45948.109541782411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45948.109541782411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45948.109541782411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45948.109541782411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45948.109541782411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45948.109541782411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45948.109541782411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45948.109541782411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45948.109541782411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45948.109541782411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45948.109541782411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45948.109541782411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45948.109541782411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45948.109541782411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45948.109541782411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45948.109541782411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45948.109541782411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45948.109541782411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45948.109541782411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45948.109541782411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45948.109541782411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45948.109541782411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45948.109541782411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45948.109541782411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45948.109541782411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45948.109541782411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45948.109541782411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45948.109541782411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45948.109541782411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45948.109541782411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45948.109541782411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45948.109541782411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45948.109541782411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45948.109541782411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45948.109541782411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45948.109541782411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45948.109541782411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45948.109541782411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45948.109541782411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45948.109541782411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45948.109541782411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45948.109541782411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45948.109541782411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45948.109541782411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45948.109541782411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45948.109541782411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45948.109541782411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45948.109541782411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45948.109541782411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45948.109541782411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45948.109541782411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45948.109541782411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45948.109541782411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45948.109541782411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45948.109541782411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45948.109541782411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45948.109541782411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45948.109541782411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45948.109541782411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45948.109541782411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45948.109541782411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45948.109541782411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45948.109541782411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45948.109541782411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45948.109541782411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45948.109541782411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45948.109541782411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45948.109541782411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45948.109541782411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45948.109541782411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45948.109541782411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45948.109541782411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45948.109541782411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45948.109541782411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45948.109541782411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45948.109541782411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45948.109541782411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45948.109541782411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45948.109541782411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45948.109541782411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45948.109541782411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45948.109541782411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45948.109541782411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45948.109541782411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45948.109541782411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45948.109541782411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45948.109541782411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45948.109541782411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45948.109541782411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45948.109541782411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45948.109541782411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45948.109541782411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45948.109541782411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45948.109541782411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45948.109541782411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45948.109541782411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45948.109541782411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45948.109541782411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45948.109541782411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45948.109541782411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45948.109541782411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45948.109541782411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45948.109541782411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45948.109541782411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45948.109541782411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45948.109541782411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45948.109541782411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45948.109541782411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45948.109541782411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45948.109541782411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45948.109541782411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45948.109541782411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45948.109541782411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45948.109541782411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45948.109541782411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45948.109541782411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45948.109541782411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45948.109541782411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45948.109541782411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45948.109541782411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45948.109541782411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45948.109541782411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45948.109541782411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45948.109541782411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45948.109541782411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45948.109541782411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45948.109541782411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45948.109541782411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45948.109541782411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45948.109541782411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45948.109541782411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45948.109541782411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45948.109541782411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45948.109541782411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45948.109541782411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45948.109541782411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45948.109541782411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45948.109541782411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45948.109541782411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45948.109541782411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45948.109541782411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45948.109541782411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45948.109541782411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45948.109541782411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45948.109541782411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45948.109541782411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45948.109541782411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45948.109541782411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45948.109541782411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45948.109541782411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45948.109541782411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45948.109541782411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45948.109541782411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45948.109541782411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45948.109541782411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45948.109541782411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45948.109541782411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45948.109541782411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45948.109541782411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45948.109541782411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45948.109541782411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45948.109541782411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45948.109541782411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45948.109541782411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45948.109541782411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45948.109541782411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45948.109541782411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45948.109541782411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45948.109541782411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45948.109541782411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45948.109541782411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45948.109541782411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45948.109541782411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45948.109541782411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45948.109541782411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45948.109541782411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45948.109541782411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45948.109541782411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45948.109541782411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45948.109541782411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45948.109541782411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45948.109541782411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45948.109541782411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45948.109541782411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45948.109541782411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45948.109541782411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45948.109541782411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45948.109541782411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45948.109541782411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45948.109541782411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45948.109541782411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45948.109541782411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45948.109541782411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45948.109541782411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45948.109541782411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45948.109541782411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45948.109541782411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45948.109541782411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45948.109541782411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45948.109541782411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45948.109541782411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45948.109541782411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45948.109541782411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45948.109541782411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45948.109541782411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45948.109541782411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45948.109541782411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45948.109541782411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45948.109541782411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45948.109541782411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45948.109541782411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45948.109541782411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45948.109541782411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45948.109541782411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45948.109541782411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45948.109541782411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45948.109541782411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45948.109541782411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45948.109541782411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45948.109541782411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45948.109541782411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45948.109541782411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45948.109541782411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45948.109541782411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45948.109541782411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45948.109541782411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45948.109541782411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45948.109541782411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45948.109541782411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45948.109541782411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45948.109541782411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45948.109541782411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45948.109541782411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45948.109541782411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45948.109541782411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45948.109541782411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45948.109541782411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45948.109541782411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45948.109541782411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45948.109541782411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45948.109541782411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45948.109541782411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45948.109541782411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45948.109541782411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45948.109541782411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45948.109541782411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45948.109541782411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45948.109541782411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45948.109541782411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45948.109541782411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45948.109541782411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45948.109541782411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45948.109541782411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45948.109541782411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45948.109541782411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45948.109541782411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45948.109541782411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45948.109541782411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45948.109541782411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45948.109541782411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45948.109541782411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45948.109541782411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45948.109541782411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45948.109541782411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45948.109541782411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45948.109541782411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45948.109541782411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45948.109541782411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45948.109541782411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45948.109541782411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45948.109541782411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45948.109541782411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45948.109541782411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45948.109541782411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45948.109541782411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45948.109541782411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45948.109541782411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45948.109541782411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45948.109541782411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45948.109541782411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45948.109541782411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45948.109541782411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45948.109541782411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45948.109541782411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45948.109541782411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45948.109541782411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45948.109541782411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45948.109541782411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45948.109541782411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45948.109541782411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45948.109541782411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45948.109541782411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45948.109541782411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45948.109541782411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45948.109541782411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45948.109541782411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45948.109541782411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45948.109541782411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45948.109541782411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45948.109541782411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45948.109541782411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45948.109541782411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45948.109541782411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45948.109541782411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45948.109541782411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45948.109541782411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45948.109541782411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45948.109541782411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45948.109541782411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45948.109541782411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45948.109541782411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45948.109541782411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45948.109541782411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45948.109541782411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45948.109541782411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45948.109541782411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45948.109541782411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45948.109541782411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45948.109541782411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45948.109541782411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45948.109541782411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45948.109541782411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45948.109541782411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45948.109541782411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45948.109541782411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45948.109541782411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45948.109541782411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45948.109541782411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45948.109541782411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45948.109541782411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45948.109541782411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45948.109541782411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45948.109541782411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45948.109541782411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45948.109541782411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45948.109541782411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45948.109541782411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45948.109541782411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45948.109541782411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45948.109541782411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45948.109541782411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45948.109541782411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45948.109541782411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45948.109541782411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45948.109541782411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45948.109541782411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45948.109541782411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45948.109541782411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45948.109541782411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45948.109541782411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45948.109541782411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45948.109541782411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45948.109541782411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45948.109541782411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45948.109541782411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45948.109541782411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45948.109541782411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45948.109541782411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45948.109541782411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45948.109541782411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45948.109541782411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45948.109541782411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45948.109541782411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45948.109541782411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45948.109541782411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45948.109541782411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45948.109541782411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45948.109541782411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45948.109541782411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45948.109541782411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45948.109541782411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45948.109541782411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45948.109541782411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45948.109541782411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45948.109541782411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45948.109541782411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45948.109541782411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45948.109541782411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45948.109541782411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45948.109541782411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45948.109541782411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45948.109541782411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45948.109541782411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45948.109541782411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45948.109541782411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45948.109541782411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45948.109541782411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45948.109541782411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45948.109541782411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45948.109541782411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45948.109541782411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45948.109541782411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45948.109541782411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45948.109541782411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45948.109541782411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45948.109541782411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45948.109541782411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45948.109541782411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45948.109541782411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45948.109541782411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45948.109541782411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45948.109541782411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45948.109541782411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45948.109541782411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45948.109541782411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45948.109541782411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45948.109541782411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45948.109541782411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45948.109541782411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45948.109541782411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45948.109541782411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45948.109541782411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45948.109541782411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45948.109541782411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45948.109541782411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45948.109541782411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45948.109541782411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45948.109541782411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45948.109541782411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45948.109541782411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45948.109541782411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45948.109541782411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45948.109541782411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45948.109541782411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45948.109541782411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45948.109541782411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45948.109541782411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45948.109541782411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45948.109541782411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45948.109541782411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45948.109541782411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45948.109541782411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45948.109541782411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45948.109541782411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45948.109541782411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45948.109541782411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45948.109541782411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45948.109541782411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45948.109541782411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45948.109541782411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45948.109541782411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45948.109541782411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45948.109541782411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45948.109541782411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45948.109541782411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45948.109541782411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45948.109541782411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45948.109541782411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45948.109541782411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45948.109541782411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45948.109541782411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45948.109541782411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45948.109541782411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45948.109541782411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45948.109541782411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45948.109541782411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45948.109541782411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45948.109541782411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45948.109541782411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45948.109541782411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45948.109541782411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45948.109541782411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45948.109541782411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45948.109541782411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45948.109541782411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45948.109541782411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45948.109541782411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45948.109541782411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45948.109541782411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45948.109541782411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45948.109541782411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45948.109541782411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45948.109541782411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45948.109541782411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45948.109541782411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45948.109541782411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45948.109541782411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45948.109541782411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45948.109541782411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45948.109541782411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45948.109541782411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45948.109541782411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45948.109541782411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45948.109541782411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45948.109541782411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45948.109541782411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45948.109541782411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45948.109541782411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45948.109541782411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45948.109541782411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45948.109541782411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45948.109541782411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45948.109541782411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45948.109541782411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45948.109541782411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45948.109541782411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45948.109541782411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45948.109541782411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45948.109541782411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45948.109541782411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45948.109541782411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45948.109541782411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45948.109541782411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45948.109541782411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45948.109541782411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45948.109541782411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45948.109541782411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45948.109541782411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45948.109541782411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45948.109541782411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45948.109541782411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45948.109541782411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45948.109541782411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45948.109541782411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45948.109541782411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45948.109541782411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45948.109541782411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45948.109541782411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45948.109541782411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45948.109541782411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45948.109541782411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45948.109541782411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45948.109541782411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45948.109541782411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45948.109541782411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45948.109541782411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45948.109541782411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45948.109541782411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45948.109541782411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45948.109541782411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45948.109541782411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45948.109541782411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45948.109541782411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45948.109541782411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45948.109541782411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45948.109541782411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45948.109541782411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45948.109541782411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45948.109541782411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45948.109541782411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45948.109541782411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45948.109541782411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45948.109541782411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45948.109541782411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45948.109541782411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45948.109541782411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45948.109541782411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45948.109541782411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45948.109541782411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45948.109541782411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45948.109541782411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45948.109541782411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45948.109541782411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45948.109541782411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45948.109541782411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45948.109541782411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45948.109541782411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45948.109541782411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45948.109541782411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45948.109541782411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45948.109541782411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45948.109541782411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45948.109541782411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45948.109541782411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45948.109541782411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45948.109541782411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45948.109541782411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45948.109541782411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45948.109541782411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45948.109541782411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45948.109541782411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45948.109541782411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45948.109541782411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45948.109541782411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45948.109541782411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45948.109541782411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45948.109541782411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45948.109541782411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45948.109541782411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45948.109541782411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45948.109541782411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45948.109541782411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45948.109541782411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45948.109541782411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45948.109541782411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45948.109541782411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45948.109541782411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45948.109541782411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45948.109541782411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45948.109541782411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45948.109541782411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45948.109541782411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45948.109541782411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45948.109541782411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45948.109541782411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45948.109541782411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45948.109541782411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45948.109541782411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45948.109541782411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45948.109541782411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45948.109541782411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45948.109541782411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45948.109541782411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45948.109541782411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45948.109541782411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45948.109541782411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45948.109541782411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45948.109541782411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45948.109541782411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45948.109541782411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45948.109541782411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45948.109541782411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45948.109541782411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45948.109541782411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45948.109541782411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45948.109541782411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45948.109541782411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45948.109541782411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45948.109541782411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45948.109541782411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45948.109541782411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45948.109541782411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45948.109541782411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45948.109541782411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45948.109541782411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45948.109541782411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45948.109541782411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45948.109541782411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45948.109541782411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45948.109541782411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45948.109541782411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45948.109541782411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45948.109541782411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45948.109541782411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45948.109541782411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45948.109541782411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45948.109541782411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45948.109541782411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45948.109541782411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45948.109541782411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45948.109541782411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45948.109541782411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45948.109541782411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45948.109541782411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45948.109541782411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45948.109541782411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45948.109541782411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45948.109541782411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45948.109541782411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45948.109541782411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45948.109541782411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45948.109541782411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45948.109541782411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45948.109541782411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45948.109541782411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45948.109541782411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45948.109541782411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45948.109541782411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45948.109541782411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45948.109541782411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45948.109541782411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45948.109541782411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45948.109541782411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45948.109541782411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45948.109541782411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45948.109541782411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45948.109541782411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45948.109541782411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45948.109541782411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45948.109541782411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45948.109541782411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45948.109541782411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45948.109541782411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45948.109541782411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45948.109541782411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45948.109541782411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45948.109541782411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45948.109541782411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45948.109541782411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45948.109541782411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45948.109541782411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45948.109541782411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45948.109541782411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45948.109541782411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45948.109541782411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45948.109541782411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45948.109541782411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45948.109541782411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45948.109541782411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45948.109541782411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45948.109541782411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45948.109541782411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45948.109541782411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45948.109541782411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45948.109541782411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45948.109541782411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45948.109541782411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45948.109541782411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45948.109541782411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45948.109541782411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45948.109541782411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45948.109541782411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45948.109541782411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45948.109541782411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45948.109541782411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45948.109541782411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45948.109541782411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45948.109541782411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45948.109541782411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45948.109541782411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45948.109541782411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45948.109541782411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45948.109541782411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45948.109541782411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45948.109541782411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45948.109541782411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45948.109541782411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45948.109541782411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45948.109541782411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45948.109541782411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45948.109541782411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45948.109541782411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45948.109541782411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45948.109541782411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45948.109541782411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45948.109541782411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45948.109541782411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45948.109541782411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45948.109541782411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45948.109541782411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45948.109541782411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45948.109541782411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45948.109541782411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45948.109541782411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45948.109541782411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45948.109541782411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45948.109541782411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45948.109541782411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45948.109541782411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45948.109541782411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45948.109541782411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45948.109541782411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45948.109541782411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45948.109541782411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45948.109541782411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45948.109541782411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45948.109541782411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45948.109541782411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45948.109541782411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45948.109541782411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45948.109541782411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45948.109541782411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45948.109541782411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45948.109541782411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45948.109541782411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45948.109541782411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45948.109541782411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45948.109541782411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45948.109541782411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45948.109541782411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45948.109541782411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45948.109541782411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45948.109541782411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45948.109541782411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45948.109541782411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45948.109541782411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45948.109541782411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45948.109541782411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45948.109541782411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45948.109541782411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45948.109541782411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45948.109541782411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45948.109541782411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45948.109541782411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45948.109541782411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45948.109541782411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45948.109541782411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45948.109541782411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45948.109541782411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45948.109541782411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45948.109541782411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45948.109541782411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45948.109541782411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45948.109541782411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45948.109541782411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45948.109541782411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45948.109541782411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45948.109541782411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45948.109541782411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45948.109541782411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45948.109541782411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45948.109541782411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45948.109541782411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45948.109541782411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45948.109541782411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244.62882418981462</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0.61444918981578667</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0.10826863426336786</v>
      </c>
      <c r="H4" s="128">
        <v>45947.995509259257</v>
      </c>
      <c r="I4" s="124" t="str">
        <f>IFERROR(VLOOKUP(D4,DB!A:F,6,0),"")</f>
        <v>Generator-SG</v>
      </c>
      <c r="J4" s="124" t="str">
        <f>IFERROR(VLOOKUP(D4,DB!A:G,7,0),"")</f>
        <v>Dead</v>
      </c>
      <c r="K4" s="130" t="s">
        <v>39062</v>
      </c>
      <c r="L4" s="126" t="str">
        <f>IFERROR(VLOOKUP(D4,DB!A:I,9,0),"")</f>
        <v>Latis</v>
      </c>
    </row>
    <row r="5" spans="1:16" ht="15" customHeight="1">
      <c r="A5" s="124" t="s">
        <v>39063</v>
      </c>
      <c r="B5" s="124" t="str">
        <f>IFERROR(VLOOKUP(D5,DB!A:K,11,0),"")</f>
        <v>R4</v>
      </c>
      <c r="C5" s="125">
        <v>1</v>
      </c>
      <c r="D5" s="96" t="s">
        <v>24605</v>
      </c>
      <c r="E5" s="101" t="s">
        <v>39045</v>
      </c>
      <c r="F5" s="128">
        <v>45948.094629629632</v>
      </c>
      <c r="G5" s="129">
        <f ca="1">IFERROR(NOW()-F5,"")</f>
        <v>1.491215277928859E-2</v>
      </c>
      <c r="H5" s="128">
        <v>45948.088518518518</v>
      </c>
      <c r="I5" s="124" t="str">
        <f>IFERROR(VLOOKUP(D5,DB!A:F,6,0),"")</f>
        <v>SCECO</v>
      </c>
      <c r="J5" s="124" t="str">
        <f>IFERROR(VLOOKUP(D5,DB!A:G,7,0),"")</f>
        <v>Dead</v>
      </c>
      <c r="K5" s="130" t="s">
        <v>39064</v>
      </c>
      <c r="L5" s="126" t="str">
        <f>IFERROR(VLOOKUP(D5,DB!A:I,9,0),"")</f>
        <v>Latis</v>
      </c>
    </row>
    <row r="6" spans="1:16" ht="15" customHeight="1">
      <c r="A6" s="124"/>
      <c r="B6" s="124" t="str">
        <f>IFERROR(VLOOKUP(D6,DB!A:K,11,0),"")</f>
        <v/>
      </c>
      <c r="C6" s="125"/>
      <c r="D6" s="126"/>
      <c r="E6" s="101"/>
      <c r="F6" s="128"/>
      <c r="G6" s="129">
        <f ca="1">IFERROR(NOW()-F6,"")</f>
        <v>45948.109541782411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45948.109541782411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45948.109541782411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45948.109541782411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45948.109541782411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45948.109541782411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45948.109541782411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45948.109541782411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45948.109541782411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45948.109541782411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45948.109541782411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45948.109541782411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45948.109541782411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45948.109541782411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45948.109541782411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45948.109541782411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45948.109541782411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45948.109541782411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45948.109541782411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45948.109541782411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45948.109541782411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45948.109541782411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45948.109541782411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45948.109541782411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45948.109541782411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45948.109541782411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45948.109541782411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45948.109541782411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45948.109541782411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45948.109541782411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45948.109541782411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45948.109541782411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45948.109541782411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45948.109541782411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45948.109541782411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45948.109541782411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45948.109541782411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45948.109541782411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45948.109541782411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45948.109541782411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45948.109541782411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45948.109541782411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45948.109541782411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45948.109541782411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45948.109541782411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45948.109541782411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45948.109541782411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45948.109541782411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45948.109541782411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45948.109541782411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45948.109541782411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45948.109541782411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45948.109541782411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45948.109541782411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45948.109541782411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45948.109541782411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45948.109541782411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45948.109541782411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45948.109541782411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45948.109541782411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45948.109541782411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45948.109541782411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45948.109541782411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45948.109541782411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45948.109541782411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45948.109541782411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45948.109541782411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45948.109541782411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45948.109541782411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45948.109541782411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45948.109541782411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45948.109541782411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45948.109541782411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45948.109541782411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45948.109541782411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45948.109541782411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45948.109541782411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45948.109541782411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45948.109541782411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45948.109541782411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45948.109541782411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45948.109541782411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45948.109541782411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45948.109541782411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45948.109541782411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45948.109541782411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45948.109541782411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45948.109541782411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45948.109541782411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45948.109541782411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45948.109541782411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45948.109541782411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45948.109541782411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45948.109541782411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45948.109541782411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45948.109541782411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45948.109541782411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45948.109541782411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45948.109541782411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45948.109541782411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45948.109541782411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45948.109541782411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45948.109541782411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45948.109541782411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45948.109541782411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45948.109541782411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45948.109541782411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45948.109541782411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45948.109541782411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45948.109541782411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45948.109541782411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45948.109541782411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45948.109541782411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45948.109541782411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45948.109541782411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45948.109541782411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45948.109541782411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45948.109541782411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45948.109541782411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45948.109541782411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45948.109541782411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45948.109541782411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45948.109541782411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45948.109541782411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45948.109541782411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45948.109541782411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45948.109541782411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45948.109541782411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45948.109541782411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45948.109541782411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45948.109541782411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45948.109541782411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45948.109541782411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45948.109541782411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45948.109541782411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45948.109541782411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45948.109541782411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45948.109541782411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45948.109541782411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45948.109541782411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45948.109541782411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45948.109541782411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45948.109541782411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45948.109541782411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45948.109541782411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45948.109541782411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45948.109541782411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45948.109541782411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45948.109541782411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45948.109541782411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45948.109541782411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45948.109541782411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45948.109541782411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45948.109541782411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45948.109541782411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45948.109541782411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45948.109541782411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45948.109541782411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45948.109541782411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45948.109541782411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45948.109541782411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45948.109541782411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45948.109541782411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45948.109541782411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45948.109541782411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45948.109541782411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45948.109541782411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45948.109541782411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45948.109541782411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45948.109541782411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45948.109541782411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45948.109541782411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45948.109541782411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45948.109541782411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45948.109541782411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45948.109541782411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45948.109541782411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45948.109541782411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45948.109541782411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45948.109541782411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45948.109541782411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45948.109541782411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45948.109541782411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45948.109541782411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45948.109541782411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45948.109541782411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45948.109541782411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45948.109541782411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45948.109541782411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45948.109541782411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45948.109541782411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45948.109541782411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45948.109541782411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45948.109541782411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45948.109541782411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45948.109541782411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45948.109541782411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45948.109541782411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45948.109541782411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45948.109541782411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45948.109541782411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45948.109541782411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45948.109541782411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45948.109541782411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45948.109541782411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45948.109541782411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45948.109541782411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45948.109541782411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45948.109541782411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45948.109541782411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45948.109541782411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45948.109541782411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45948.109541782411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45948.109541782411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45948.109541782411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45948.109541782411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45948.109541782411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45948.109541782411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45948.109541782411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45948.109541782411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45948.109541782411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45948.109541782411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45948.109541782411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45948.109541782411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45948.109541782411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45948.109541782411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45948.109541782411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45948.109541782411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45948.109541782411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45948.109541782411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45948.109541782411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45948.109541782411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45948.109541782411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45948.109541782411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45948.109541782411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45948.109541782411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45948.109541782411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45948.109541782411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45948.109541782411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45948.109541782411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45948.109541782411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45948.109541782411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45948.109541782411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45948.109541782411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45948.109541782411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45948.109541782411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45948.109541782411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45948.109541782411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45948.109541782411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45948.109541782411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45948.109541782411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45948.109541782411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45948.109541782411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45948.109541782411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45948.109541782411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45948.109541782411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45948.109541782411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45948.109541782411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45948.109541782411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45948.109541782411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45948.109541782411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45948.109541782411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45948.109541782411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45948.109541782411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45948.109541782411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45948.109541782411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45948.109541782411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45948.109541782411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45948.109541782411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45948.109541782411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45948.109541782411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45948.109541782411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45948.109541782411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45948.109541782411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45948.109541782411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45948.109541782411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45948.109541782411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45948.109541782411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45948.109541782411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45948.109541782411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45948.109541782411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45948.109541782411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45948.109541782411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45948.109541782411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45948.109541782411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45948.109541782411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45948.109541782411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45948.109541782411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45948.109541782411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45948.109541782411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45948.109541782411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45948.109541782411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45948.109541782411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45948.109541782411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45948.109541782411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45948.109541782411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45948.109541782411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45948.109541782411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45948.109541782411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45948.109541782411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45948.109541782411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45948.109541782411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45948.109541782411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45948.109541782411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45948.109541782411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45948.109541782411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45948.109541782411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45948.109541782411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45948.109541782411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45948.109541782411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45948.109541782411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45948.109541782411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45948.109541782411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45948.109541782411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45948.109541782411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45948.109541782411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45948.109541782411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45948.109541782411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45948.109541782411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45948.109541782411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45948.109541782411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45948.109541782411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45948.109541782411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45948.109541782411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45948.109541782411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45948.109541782411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45948.109541782411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45948.109541782411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45948.109541782411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45948.109541782411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45948.109541782411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45948.109541782411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45948.109541782411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56.277481597222504</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21.920664467594179</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3.3379677083357819</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0.61172928241285263</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45948.109541782411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45948.109541782411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45948.109541782411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45948.109541782411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45948.109541782411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45948.109541782411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45948.109541782411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45948.109541782411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45948.109541782411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45948.109541782411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45948.109541782411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45948.109541782411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45948.109541782411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45948.109541782411</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45948.109541782411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45948.109541782411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45948.109541782411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45948.109541782411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45948.109541782411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45948.109541782411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45948.109541782411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45948.109541782411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45948.109541782411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45948.109541782411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45948.109541782411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45948.109541782411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45948.109541782411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45948.109541782411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45948.109541782411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45948.109541782411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45948.109541782411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45948.109541782411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45948.109541782411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45948.109541782411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45948.109541782411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45948.109541782411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45948.109541782411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45948.109541782411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45948.109541782411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45948.109541782411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45948.109541782411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45948.109541782411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45948.109541782411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45948.109541782411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45948.109541782411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45948.109541782411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45948.109541782411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45948.109541782411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45948.109541782411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45948.109541782411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45948.109541782411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45948.109541782411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45948.109541782411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45948.109541782411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45948.109541782411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45948.109541782411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45948.109541782411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45948.109541782411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45948.109541782411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45948.109541782411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45948.109541782411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45948.109541782411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45948.109541666665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45948.109541666665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45948.109541666665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45948.109541666665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45948.109541666665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45948.109541666665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45948.109541666665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45948.109541666665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45948.109541666665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45948.109541666665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45948.109541666665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45948.109541666665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45948.109541666665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45948.109541666665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45948.109541666665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45948.109541666665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45948.109541666665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45948.109541666665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45948.109541666665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45948.109541666665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45948.109541666665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45948.109541666665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45948.109541666665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45948.109541666665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45948.109541666665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45948.109541666665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45948.109541666665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45948.109541666665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45948.109541666665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45948.109541666665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45948.109541666665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45948.109541666665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45948.109541666665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45948.109541666665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45948.109541666665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45948.109541666665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45948.109541666665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45948.109541666665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45948.109541666665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45948.109541666665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45948.109541666665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45948.109541666665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45948.109541666665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45948.109541666665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45948.109541666665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45948.109541666665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45948.109541666665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45948.109541666665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45948.109541666665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45948.109541666665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45948.109541666665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45948.109541666665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45948.109541666665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45948.109541666665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45948.109541666665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45948.109541666665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45948.109541666665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45948.109541666665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45948.109541666665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45948.109541666665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45948.109541666665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45948.109541666665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45948.109541666665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45948.109541666665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45948.109541666665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45948.109541666665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45948.109541666665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45948.109541666665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45948.109541666665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45948.109541666665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45948.109541666665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45948.109541666665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45948.109541666665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45948.109541666665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45948.109541666665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45948.109541666665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45948.109541666665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45948.109541666665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45948.109541666665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45948.109541666665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45948.109541666665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45948.109541666665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45948.109541666665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45948.109541666665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45948.109541666665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45948.109541666665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45948.109541666665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45948.109541666665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45948.109541666665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45948.109541666665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45948.109541666665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45948.109541666665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45948.109541666665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45948.109541666665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45948.109541666665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45948.109541666665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45948.109541666665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45948.109541666665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45948.109541666665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45948.109541666665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45948.109541666665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45948.109541666665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45948.109541666665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45948.109541666665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45948.109541666665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45948.109541666665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45948.109541666665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45948.109541666665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45948.109541666665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45948.109541666665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45948.109541666665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45948.109541666665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45948.109541666665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45948.109541666665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45948.109541666665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45948.109541666665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45948.109541666665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45948.109541666665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45948.109541666665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45948.109541666665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45948.109541666665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45948.109541666665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45948.109541666665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45948.109541666665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45948.109541666665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45948.109541666665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45948.109541666665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45948.109541666665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45948.109541666665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45948.109541666665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45948.109541666665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45948.109541666665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45948.109541666665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45948.109541666665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45948.109541666665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45948.109541666665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45948.109541666665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45948.109541666665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45948.109541666665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45948.109541666665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45948.109541666665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45948.109541666665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45948.109541666665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45948.109541666665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45948.109541666665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45948.109541666665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45948.109541666665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45948.109541666665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45948.109541666665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45948.109541666665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45948.109541666665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45948.109541666665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45948.109541666665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45948.109541666665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45948.109541666665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45948.109541666665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45948.109541666665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45948.109541666665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45948.109541666665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45948.109541666665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45948.109541666665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45948.109541666665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45948.109541666665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45948.109541666665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45948.109541666665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45948.109541666665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45948.109541666665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45948.109541666665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45948.109541666665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45948.109541666665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45948.109541666665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45948.109541666665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45948.109541666665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45948.109541666665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45948.109541666665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45948.109541666665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45948.109541666665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45948.109541666665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45948.109541666665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45948.109541666665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45948.109541666665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45948.109541666665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45948.109541666665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45948.109541666665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45948.109541666665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45948.109541666665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45948.109541666665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45948.109541666665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45948.109541666665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45948.109541666665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45948.109541666665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45948.109541666665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45948.109541666665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45948.109541666665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45948.109541666665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45948.109541666665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45948.109541666665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45948.109541666665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45948.109541666665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45948.109541666665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45948.109541666665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45948.109541666665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45948.109541666665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45948.109541666665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45948.109541666665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45948.109541666665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45948.109541666665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45948.109541666665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45948.109541666665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45948.109541666665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45948.109541666665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45948.109541666665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45948.109541666665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45948.109541666665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45948.109541666665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45948.109541666665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45948.109541666665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45948.109541666665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45948.109541666665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45948.109541666665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45948.109541666665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45948.109541666665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45948.109541666665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45948.109541666665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45948.109541666665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45948.109541666665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45948.109541666665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45948.109541666665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45948.109541666665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45948.109541666665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45948.109541666665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45948.109541666665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45948.109541666665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45948.109541666665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45948.109541666665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45948.109541666665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45948.109541666665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45948.109541666665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45948.109541666665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45948.109541666665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45948.109541666665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45948.109541666665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45948.109541666665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45948.109541666665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45948.109541666665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45948.109541666665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45948.109541666665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45948.109541666665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45948.109541666665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45948.109541666665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45948.109541666665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45948.109541666665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45948.109541666665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45948.109541666665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45948.109541666665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45948.109541666665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45948.109541666665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45948.109541666665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45948.109541666665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45948.109541666665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45948.109541666665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45948.109541666665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45948.109541666665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45948.109541666665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45948.109541666665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45948.109541666665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45948.109541666665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45948.109541666665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45948.109541666665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45948.109541666665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45948.109541666665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45948.109541666665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45948.109541666665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45948.109541782411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45948.109541782411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45948.109541782411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45948.109541782411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45948.109541782411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45948.109541782411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45948.109541782411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45948.109541782411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45948.109541782411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45948.109541782411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45948.109541782411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45948.109541782411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45948.109541782411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45948.109541782411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45948.109541782411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45948.109541782411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45948.109541782411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45948.109541782411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45948.109541782411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45948.109541782411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45948.109541782411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45948.109541782411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45948.109541782411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45948.109541782411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45948.109541782411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45948.109541782411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45948.109541782411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45948.109541782411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45948.109541782411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45948.109541782411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45948.109541782411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45948.109541782411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45948.109541782411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45948.109541782411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45948.109541782411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45948.109541782411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45948.109541782411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45948.109541782411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45948.109541782411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45948.109541782411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45948.109541782411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45948.109541782411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45948.109541782411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45948.109541782411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45948.109541782411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45948.109541782411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45948.109541782411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45948.109541782411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45948.109541782411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45948.109541782411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45948.109541782411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45948.109541782411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45948.109541782411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45948.109541782411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45948.109541782411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45948.109541782411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45948.109541782411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45948.109541782411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45948.109541782411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45948.109541782411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45948.109541782411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45948.109541782411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45948.109541782411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45948.109541782411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45948.109541782411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45948.109541782411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45948.109541782411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45948.109541782411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45948.109541782411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45948.109541782411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45948.109541782411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45948.109541782411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45948.109541782411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45948.109541782411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45948.109541782411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45948.109541782411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45948.109541782411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45948.109541782411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45948.109541782411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45948.109541782411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45948.109541782411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45948.109541782411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45948.109541782411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45948.109541782411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45948.109541782411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45948.109541782411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45948.109541782411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45948.109541782411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45948.109541782411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45948.109541782411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45948.109541782411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45948.109541782411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45948.109541782411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45948.109541782411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45948.109541782411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45948.109541782411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45948.109541782411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45948.109541782411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45948.109541782411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45948.109541782411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45948.109541782411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45948.109541782411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45948.109541782411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45948.109541782411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45948.109541782411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45948.109541782411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45948.109541782411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45948.109541782411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45948.109541782411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45948.109541782411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45948.109541782411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45948.109541782411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45948.109541782411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45948.109541782411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45948.109541782411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45948.109541782411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45948.109541782411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45948.109541782411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45948.109541782411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45948.109541782411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45948.109541782411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45948.109541782411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45948.109541782411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45948.109541782411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45948.109541782411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45948.109541782411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45948.109541782411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45948.109541782411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45948.109541782411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45948.109541782411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45948.109541782411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45948.109541782411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45948.109541782411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45948.109541782411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45948.109541782411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45948.109541782411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45948.109541782411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45948.109541782411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45948.109541782411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45948.109541782411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45948.109541782411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45948.109541782411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45948.109541782411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45948.109541782411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45948.109541782411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45948.109541782411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45948.109541782411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45948.109541782411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45948.109541782411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45948.109541782411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45948.109541782411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45948.109541782411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45948.109541782411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45948.109541782411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45948.109541782411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45948.109541782411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45948.109541782411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45948.109541782411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45948.109541782411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45948.109541782411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45948.109541782411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45948.109541782411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45948.109541782411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45948.109541782411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45948.109541782411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45948.109541782411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45948.109541782411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45948.109541782411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45948.109541782411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45948.109541782411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45948.109541782411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45948.109541782411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45948.109541782411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45948.109541782411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45948.109541782411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45948.109541782411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45948.109541782411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45948.109541782411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45948.109541782411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45948.109541782411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45948.109541782411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45948.109541782411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45948.109541782411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45948.109541782411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45948.109541782411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45948.109541782411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45948.109541782411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45948.109541782411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45948.109541782411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45948.109541782411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45948.109541782411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45948.109541782411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45948.109541782411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45948.109541782411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45948.109541782411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45948.109541782411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45948.109541782411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45948.109541782411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45948.109541782411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45948.109541782411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45948.109541782411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45948.109541782411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45948.109541782411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45948.109541782411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45948.109541782411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45948.109541782411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45948.109541782411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45948.109541782411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45948.109541782411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45948.109541782411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45948.109541782411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45948.109541782411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45948.109541782411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45948.109541782411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45948.109541782411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45948.109541782411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45948.109541782411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45948.109541782411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45948.109541782411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45948.109541782411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45948.109541782411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45948.109541782411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45948.109541782411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45948.109541782411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45948.109541782411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45948.109541782411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45948.109541782411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45948.109541782411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45948.109541782411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45948.109541782411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45948.109541782411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45948.109541782411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45948.109541782411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21.336694560188334</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8.5804792824128526</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38964</v>
      </c>
      <c r="F4" s="149">
        <v>45948.076863425929</v>
      </c>
      <c r="G4" s="148">
        <f ca="1">IFERROR(NOW()-F4,"-")</f>
        <v>3.2678356481483206E-2</v>
      </c>
      <c r="H4" s="149">
        <v>45948.058831018519</v>
      </c>
      <c r="I4" s="145" t="str">
        <f>IFERROR(VLOOKUP(D4,DB!A:F,6,0),"")</f>
        <v>SCECO</v>
      </c>
      <c r="J4" s="145" t="str">
        <f>IFERROR(VLOOKUP(D4,DB!A:G,7,0),"")</f>
        <v>Dead+No BB Design</v>
      </c>
      <c r="K4" s="145" t="s">
        <v>39079</v>
      </c>
      <c r="L4" s="145" t="str">
        <f>IFERROR(VLOOKUP(D4,DB!A:I,9,0),"")</f>
        <v>Latis</v>
      </c>
    </row>
    <row r="5" spans="1:16383" ht="31.5" customHeight="1">
      <c r="A5" s="107"/>
      <c r="B5" s="106" t="str">
        <f>IFERROR(VLOOKUP(D5,DB!A:K,11,0),"")</f>
        <v/>
      </c>
      <c r="C5" s="108"/>
      <c r="D5" s="106"/>
      <c r="E5" s="109"/>
      <c r="F5" s="110"/>
      <c r="G5" s="78">
        <f ca="1">IFERROR(NOW()-F5,"-")</f>
        <v>45948.109541782411</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45948.109541782411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45948.109541782411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45948.109541782411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45948.109541782411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45948.109541782411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45948.109541782411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45948.109541782411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45948.109541782411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45948.109541782411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45948.109541782411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45948.109541782411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45948.109541782411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45948.109541782411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45948.109541782411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45948.109541782411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45948.109541782411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45948.109541782411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45948.109541782411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45948.109541782411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45948.109541782411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45948.109541782411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45948.109541782411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45948.109541782411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45948.109541782411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45948.109541782411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45948.109541782411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45948.109541782411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45948.109541782411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45948.109541782411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45948.109541782411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45948.109541782411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45948.109541782411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45948.109541782411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45948.109541782411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45948.109541782411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45948.109541782411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45948.109541782411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45948.109541782411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45948.109541782411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45948.109541782411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45948.109541782411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45948.109541782411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45948.109541782411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45948.109541782411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45948.109541782411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45948.109541782411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45948.109541782411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45948.109541782411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45948.109541782411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45948.109541782411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45948.109541782411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45948.109541782411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45948.109541782411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45948.109541782411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45948.109541782411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45948.109541782411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45948.109541782411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45948.109541782411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45948.109541782411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45948.109541782411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45948.109541782411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45948.109541782411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45948.109541782411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45948.109541782411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45948.109541782411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45948.109541782411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45948.109541782411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45948.109541782411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45948.109541782411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45948.109541782411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45948.109541782411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45948.109541782411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45948.109541782411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45948.109541782411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45948.109541782411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45948.109541782411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45948.109541782411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45948.109541782411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45948.109541782411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45948.109541782411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45948.109541782411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45948.109541782411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45948.109541782411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45948.109541782411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45948.109541782411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45948.109541782411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45948.109541782411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45948.109541782411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45948.109541782411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45948.109541782411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45948.109541782411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45948.109541782411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45948.109541782411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45948.109541782411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2025-10-17T23:39:33Z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